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ISCOM\GIOVE\001\2014\TestiConto\"/>
    </mc:Choice>
  </mc:AlternateContent>
  <bookViews>
    <workbookView xWindow="360" yWindow="120" windowWidth="11340" windowHeight="6795" activeTab="3"/>
  </bookViews>
  <sheets>
    <sheet name="Euro1" sheetId="7" r:id="rId1"/>
    <sheet name="Euro2" sheetId="8" r:id="rId2"/>
    <sheet name="Euro3" sheetId="9" r:id="rId3"/>
    <sheet name="Euro4" sheetId="11" r:id="rId4"/>
  </sheets>
  <calcPr calcId="152511"/>
</workbook>
</file>

<file path=xl/calcChain.xml><?xml version="1.0" encoding="utf-8"?>
<calcChain xmlns="http://schemas.openxmlformats.org/spreadsheetml/2006/main">
  <c r="J6" i="7" l="1"/>
  <c r="N6" i="7"/>
  <c r="O7" i="7"/>
  <c r="Q6" i="7"/>
  <c r="J8" i="7"/>
  <c r="N8" i="7"/>
  <c r="Q8" i="7"/>
  <c r="J10" i="7"/>
  <c r="N10" i="7"/>
  <c r="Q10" i="7"/>
  <c r="G12" i="7"/>
  <c r="N12" i="7"/>
  <c r="Q12" i="7"/>
  <c r="H13" i="7"/>
  <c r="J12" i="7"/>
  <c r="O13" i="7"/>
  <c r="G14" i="7"/>
  <c r="N14" i="7"/>
  <c r="J14" i="7"/>
  <c r="Q14" i="7"/>
  <c r="G16" i="7"/>
  <c r="N16" i="7"/>
  <c r="J16" i="7"/>
  <c r="Q16" i="7"/>
  <c r="G18" i="7"/>
  <c r="J18" i="7"/>
  <c r="N18" i="7"/>
  <c r="Q18" i="7"/>
  <c r="O19" i="7"/>
  <c r="G20" i="7"/>
  <c r="J20" i="7"/>
  <c r="N20" i="7"/>
  <c r="Q20" i="7"/>
  <c r="G22" i="7"/>
  <c r="J22" i="7"/>
  <c r="N22" i="7"/>
  <c r="Q22" i="7"/>
  <c r="G24" i="7"/>
  <c r="N24" i="7"/>
  <c r="Q24" i="7"/>
  <c r="H25" i="7"/>
  <c r="J24" i="7"/>
  <c r="O25" i="7"/>
  <c r="G26" i="7"/>
  <c r="N26" i="7"/>
  <c r="J26" i="7"/>
  <c r="Q26" i="7"/>
  <c r="G28" i="7"/>
  <c r="N28" i="7"/>
  <c r="Q28" i="7"/>
  <c r="J28" i="7"/>
  <c r="G30" i="7"/>
  <c r="N30" i="7"/>
  <c r="H31" i="7"/>
  <c r="J30" i="7"/>
  <c r="O31" i="7"/>
  <c r="Q30" i="7"/>
  <c r="G32" i="7"/>
  <c r="N32" i="7"/>
  <c r="J32" i="7"/>
  <c r="Q32" i="7"/>
  <c r="G34" i="7"/>
  <c r="N34" i="7"/>
  <c r="J34" i="7"/>
  <c r="Q34" i="7"/>
  <c r="N6" i="8"/>
  <c r="O7" i="8"/>
  <c r="Q6" i="8"/>
  <c r="N8" i="8"/>
  <c r="Q8" i="8"/>
  <c r="N10" i="8"/>
  <c r="Q10" i="8"/>
  <c r="G12" i="8"/>
  <c r="N12" i="8"/>
  <c r="Q12" i="8"/>
  <c r="H13" i="8"/>
  <c r="J12" i="8"/>
  <c r="O13" i="8"/>
  <c r="G14" i="8"/>
  <c r="J14" i="8"/>
  <c r="N14" i="8"/>
  <c r="Q14" i="8"/>
  <c r="G16" i="8"/>
  <c r="N16" i="8"/>
  <c r="J16" i="8"/>
  <c r="Q16" i="8"/>
  <c r="N18" i="8"/>
  <c r="O19" i="8"/>
  <c r="Q18" i="8"/>
  <c r="N20" i="8"/>
  <c r="Q20" i="8"/>
  <c r="N22" i="8"/>
  <c r="Q22" i="8"/>
  <c r="G24" i="8"/>
  <c r="J24" i="8"/>
  <c r="N24" i="8"/>
  <c r="H25" i="8"/>
  <c r="O25" i="8"/>
  <c r="Q24" i="8"/>
  <c r="G26" i="8"/>
  <c r="N26" i="8"/>
  <c r="J26" i="8"/>
  <c r="Q26" i="8"/>
  <c r="G28" i="8"/>
  <c r="N28" i="8"/>
  <c r="J28" i="8"/>
  <c r="Q28" i="8"/>
  <c r="G30" i="8"/>
  <c r="J30" i="8"/>
  <c r="N30" i="8"/>
  <c r="Q30" i="8"/>
  <c r="G32" i="8"/>
  <c r="J32" i="8"/>
  <c r="N32" i="8"/>
  <c r="Q32" i="8"/>
  <c r="G34" i="8"/>
  <c r="J34" i="8"/>
  <c r="N34" i="8"/>
  <c r="Q34" i="8"/>
  <c r="N6" i="9"/>
  <c r="Q6" i="9"/>
  <c r="O7" i="9"/>
  <c r="N8" i="9"/>
  <c r="Q8" i="9"/>
  <c r="N10" i="9"/>
  <c r="Q10" i="9"/>
  <c r="G12" i="9"/>
  <c r="J12" i="9"/>
  <c r="N12" i="9"/>
  <c r="Q12" i="9"/>
  <c r="G14" i="9"/>
  <c r="J14" i="9"/>
  <c r="N14" i="9"/>
  <c r="Q14" i="9"/>
  <c r="G16" i="9"/>
  <c r="J16" i="9"/>
  <c r="N16" i="9"/>
  <c r="Q16" i="9"/>
  <c r="G18" i="9"/>
  <c r="J18" i="9"/>
  <c r="G20" i="9"/>
  <c r="J20" i="9"/>
  <c r="G22" i="9"/>
  <c r="J22" i="9"/>
  <c r="G24" i="9"/>
  <c r="J24" i="9"/>
  <c r="N24" i="9"/>
  <c r="Q24" i="9"/>
  <c r="G26" i="9"/>
  <c r="J26" i="9"/>
  <c r="N26" i="9"/>
  <c r="Q26" i="9"/>
  <c r="G28" i="9"/>
  <c r="J28" i="9"/>
  <c r="N28" i="9"/>
  <c r="Q28" i="9"/>
  <c r="G30" i="9"/>
  <c r="J30" i="9"/>
  <c r="N30" i="9"/>
  <c r="Q30" i="9"/>
  <c r="G32" i="9"/>
  <c r="J32" i="9"/>
  <c r="N32" i="9"/>
  <c r="Q32" i="9"/>
  <c r="G34" i="9"/>
  <c r="J34" i="9"/>
  <c r="N34" i="9"/>
  <c r="Q34" i="9"/>
  <c r="G6" i="11"/>
  <c r="J6" i="11"/>
  <c r="G8" i="11"/>
  <c r="J8" i="11"/>
  <c r="G10" i="11"/>
  <c r="J10" i="11"/>
  <c r="G12" i="11"/>
  <c r="J12" i="11"/>
  <c r="N12" i="11"/>
  <c r="Q12" i="11"/>
  <c r="G14" i="11"/>
  <c r="J14" i="11"/>
  <c r="N14" i="11"/>
  <c r="Q14" i="11"/>
  <c r="G16" i="11"/>
  <c r="J16" i="11"/>
  <c r="N16" i="11"/>
  <c r="Q16" i="11"/>
</calcChain>
</file>

<file path=xl/sharedStrings.xml><?xml version="1.0" encoding="utf-8"?>
<sst xmlns="http://schemas.openxmlformats.org/spreadsheetml/2006/main" count="297" uniqueCount="52">
  <si>
    <t>Esercizio</t>
  </si>
  <si>
    <t>SERVIZI INDISPENSABILI PER COMUNI ED UNIONI DI COMUNI</t>
  </si>
  <si>
    <t>SERVIZIO</t>
  </si>
  <si>
    <t>PARAMETRO DI</t>
  </si>
  <si>
    <t>EFFICACIA</t>
  </si>
  <si>
    <t>VALORE INDICATORE</t>
  </si>
  <si>
    <t>EFFICIENZA</t>
  </si>
  <si>
    <t>Anno</t>
  </si>
  <si>
    <t>=</t>
  </si>
  <si>
    <t xml:space="preserve">1 - Servizi connessi agli organi </t>
  </si>
  <si>
    <t>istituzionali</t>
  </si>
  <si>
    <t>2 - Amministrazione generale</t>
  </si>
  <si>
    <t>compreso servizio elettorale</t>
  </si>
  <si>
    <t xml:space="preserve">3 - Servizi connessi all'ufficio </t>
  </si>
  <si>
    <t>tecnico comunale</t>
  </si>
  <si>
    <t>4 - Servizi di anagrafe e di stato</t>
  </si>
  <si>
    <t>civile</t>
  </si>
  <si>
    <t>5 - Servizio statistico</t>
  </si>
  <si>
    <t>Numero addetti</t>
  </si>
  <si>
    <t>Popolazione</t>
  </si>
  <si>
    <t>Domande evase</t>
  </si>
  <si>
    <t>Domande presentate</t>
  </si>
  <si>
    <t>Costo totale</t>
  </si>
  <si>
    <t xml:space="preserve">6 - Servizi connessi con la </t>
  </si>
  <si>
    <t>giustizia</t>
  </si>
  <si>
    <t>7 - Polizia locale e amministrativa</t>
  </si>
  <si>
    <t>8 - Servizio della leva militare</t>
  </si>
  <si>
    <t>9 - Protezione civile, pronto</t>
  </si>
  <si>
    <t xml:space="preserve">intervento, tutela sicurezza </t>
  </si>
  <si>
    <t>pubblica</t>
  </si>
  <si>
    <t xml:space="preserve">10 - Istruzione primaria e </t>
  </si>
  <si>
    <t>secondaria inferiore</t>
  </si>
  <si>
    <t>Numero aule</t>
  </si>
  <si>
    <t>Numero studenti frequentanti</t>
  </si>
  <si>
    <t xml:space="preserve">Costo totale </t>
  </si>
  <si>
    <t xml:space="preserve">11 - Servizi necroscopici e </t>
  </si>
  <si>
    <t>cimiteriali</t>
  </si>
  <si>
    <t>Mq acqua erogata</t>
  </si>
  <si>
    <t>Numero abitanti serviti</t>
  </si>
  <si>
    <t>Unità immobiliari servite</t>
  </si>
  <si>
    <t>Totale unità immobiliari</t>
  </si>
  <si>
    <t xml:space="preserve">12 - Acquedotto </t>
  </si>
  <si>
    <t>13 - Fognatura e depurazione</t>
  </si>
  <si>
    <t>14 - Nettezza urbana</t>
  </si>
  <si>
    <t xml:space="preserve">Freq. media sett. di raccolta </t>
  </si>
  <si>
    <t>Km rete fognaria</t>
  </si>
  <si>
    <t xml:space="preserve">    </t>
  </si>
  <si>
    <t>Q.li di rifiuti smaltiti</t>
  </si>
  <si>
    <t>Km strade illuminate</t>
  </si>
  <si>
    <t>Totale Km strade</t>
  </si>
  <si>
    <t xml:space="preserve">15 - Viabilità e illuminazione </t>
  </si>
  <si>
    <t>Comune di Armeno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</si>
</sst>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" fontId="3" fillId="0" borderId="1" xfId="0" applyNumberFormat="1" applyFont="1" applyBorder="1" applyAlignment="1" applyProtection="1">
      <alignment vertical="center"/>
      <protection locked="0"/>
    </xf>
    <xf numFmtId="3" fontId="3" fillId="0" borderId="6" xfId="0" applyNumberFormat="1" applyFont="1" applyBorder="1" applyAlignment="1" applyProtection="1">
      <alignment vertical="center"/>
      <protection locked="0"/>
    </xf>
    <xf numFmtId="3" fontId="3" fillId="0" borderId="7" xfId="0" applyNumberFormat="1" applyFont="1" applyBorder="1" applyAlignment="1" applyProtection="1">
      <alignment vertical="center"/>
      <protection locked="0"/>
    </xf>
    <xf numFmtId="3" fontId="3" fillId="0" borderId="0" xfId="0" applyNumberFormat="1" applyFont="1" applyBorder="1" applyAlignment="1" applyProtection="1">
      <alignment vertical="center"/>
      <protection locked="0"/>
    </xf>
    <xf numFmtId="3" fontId="3" fillId="0" borderId="14" xfId="0" applyNumberFormat="1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vertical="center"/>
      <protection locked="0"/>
    </xf>
    <xf numFmtId="4" fontId="3" fillId="0" borderId="7" xfId="0" applyNumberFormat="1" applyFont="1" applyBorder="1" applyAlignment="1" applyProtection="1">
      <alignment vertical="center"/>
      <protection locked="0"/>
    </xf>
    <xf numFmtId="4" fontId="3" fillId="0" borderId="14" xfId="0" applyNumberFormat="1" applyFont="1" applyBorder="1" applyAlignment="1" applyProtection="1">
      <alignment vertical="center"/>
      <protection locked="0"/>
    </xf>
    <xf numFmtId="3" fontId="3" fillId="0" borderId="6" xfId="0" applyNumberFormat="1" applyFont="1" applyBorder="1" applyAlignment="1" applyProtection="1">
      <alignment vertical="center"/>
    </xf>
    <xf numFmtId="3" fontId="3" fillId="0" borderId="14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3" fontId="3" fillId="0" borderId="7" xfId="0" applyNumberFormat="1" applyFont="1" applyBorder="1" applyAlignment="1" applyProtection="1">
      <alignment vertical="center"/>
    </xf>
    <xf numFmtId="3" fontId="3" fillId="0" borderId="0" xfId="0" applyNumberFormat="1" applyFont="1" applyBorder="1" applyAlignment="1" applyProtection="1">
      <alignment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" fontId="3" fillId="0" borderId="11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right" vertical="center"/>
    </xf>
    <xf numFmtId="0" fontId="3" fillId="0" borderId="9" xfId="0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right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right" vertical="center"/>
    </xf>
    <xf numFmtId="4" fontId="3" fillId="0" borderId="13" xfId="0" applyNumberFormat="1" applyFont="1" applyBorder="1" applyAlignment="1" applyProtection="1">
      <alignment horizontal="right" vertical="center"/>
    </xf>
    <xf numFmtId="4" fontId="3" fillId="0" borderId="3" xfId="0" applyNumberFormat="1" applyFont="1" applyBorder="1" applyAlignment="1" applyProtection="1">
      <alignment horizontal="right" vertical="center"/>
    </xf>
    <xf numFmtId="4" fontId="3" fillId="0" borderId="9" xfId="0" applyNumberFormat="1" applyFont="1" applyBorder="1" applyAlignment="1" applyProtection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workbookViewId="0">
      <selection activeCell="H25" sqref="H25"/>
    </sheetView>
  </sheetViews>
  <sheetFormatPr defaultRowHeight="12.75" x14ac:dyDescent="0.2"/>
  <cols>
    <col min="6" max="7" width="4.7109375" customWidth="1"/>
    <col min="8" max="8" width="12.7109375" customWidth="1"/>
    <col min="9" max="9" width="1.7109375" customWidth="1"/>
    <col min="10" max="10" width="10.7109375" customWidth="1"/>
    <col min="13" max="14" width="4.7109375" customWidth="1"/>
    <col min="15" max="15" width="12.7109375" customWidth="1"/>
    <col min="16" max="16" width="1.7109375" customWidth="1"/>
    <col min="17" max="17" width="10.7109375" customWidth="1"/>
  </cols>
  <sheetData>
    <row r="1" spans="1:17" ht="15" x14ac:dyDescent="0.2">
      <c r="A1" s="63" t="s">
        <v>51</v>
      </c>
      <c r="B1" s="64"/>
      <c r="C1" s="64"/>
      <c r="D1" s="64"/>
      <c r="E1" s="64"/>
      <c r="F1" s="64"/>
      <c r="G1" s="64"/>
      <c r="H1" s="1"/>
      <c r="I1" s="1"/>
      <c r="J1" s="1"/>
      <c r="K1" s="1"/>
      <c r="L1" s="1"/>
      <c r="M1" s="1"/>
      <c r="N1" s="1"/>
      <c r="O1" s="1" t="s">
        <v>0</v>
      </c>
      <c r="P1" s="1"/>
      <c r="Q1" s="50">
        <v>2014</v>
      </c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x14ac:dyDescent="0.2">
      <c r="A3" s="65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7"/>
    </row>
    <row r="4" spans="1:17" x14ac:dyDescent="0.2">
      <c r="A4" s="53" t="s">
        <v>2</v>
      </c>
      <c r="B4" s="54"/>
      <c r="C4" s="55"/>
      <c r="D4" s="54" t="s">
        <v>3</v>
      </c>
      <c r="E4" s="55"/>
      <c r="F4" s="53" t="s">
        <v>5</v>
      </c>
      <c r="G4" s="54"/>
      <c r="H4" s="54"/>
      <c r="I4" s="54"/>
      <c r="J4" s="55"/>
      <c r="K4" s="53" t="s">
        <v>3</v>
      </c>
      <c r="L4" s="55"/>
      <c r="M4" s="53" t="s">
        <v>5</v>
      </c>
      <c r="N4" s="54"/>
      <c r="O4" s="54"/>
      <c r="P4" s="54"/>
      <c r="Q4" s="55"/>
    </row>
    <row r="5" spans="1:17" x14ac:dyDescent="0.2">
      <c r="A5" s="56"/>
      <c r="B5" s="57"/>
      <c r="C5" s="58"/>
      <c r="D5" s="56" t="s">
        <v>4</v>
      </c>
      <c r="E5" s="58"/>
      <c r="F5" s="56"/>
      <c r="G5" s="57"/>
      <c r="H5" s="57"/>
      <c r="I5" s="57"/>
      <c r="J5" s="58"/>
      <c r="K5" s="56" t="s">
        <v>6</v>
      </c>
      <c r="L5" s="58"/>
      <c r="M5" s="56"/>
      <c r="N5" s="57"/>
      <c r="O5" s="57"/>
      <c r="P5" s="57"/>
      <c r="Q5" s="58"/>
    </row>
    <row r="6" spans="1:17" x14ac:dyDescent="0.2">
      <c r="A6" s="15" t="s">
        <v>9</v>
      </c>
      <c r="B6" s="16"/>
      <c r="C6" s="17"/>
      <c r="D6" s="59" t="s">
        <v>18</v>
      </c>
      <c r="E6" s="60"/>
      <c r="F6" s="68" t="s">
        <v>7</v>
      </c>
      <c r="G6" s="70">
        <v>2014</v>
      </c>
      <c r="H6" s="30"/>
      <c r="I6" s="74" t="s">
        <v>8</v>
      </c>
      <c r="J6" s="72">
        <f>IF(H7="","",H6/H7)</f>
        <v>0</v>
      </c>
      <c r="K6" s="59" t="s">
        <v>22</v>
      </c>
      <c r="L6" s="60"/>
      <c r="M6" s="68" t="s">
        <v>7</v>
      </c>
      <c r="N6" s="77">
        <f>G6</f>
        <v>2014</v>
      </c>
      <c r="O6" s="49">
        <v>41951.039999999994</v>
      </c>
      <c r="P6" s="74" t="s">
        <v>8</v>
      </c>
      <c r="Q6" s="72">
        <f>IF(O7="","",O6/O7)</f>
        <v>19.243596330275228</v>
      </c>
    </row>
    <row r="7" spans="1:17" x14ac:dyDescent="0.2">
      <c r="A7" s="18" t="s">
        <v>10</v>
      </c>
      <c r="B7" s="19"/>
      <c r="C7" s="20"/>
      <c r="D7" s="69" t="s">
        <v>19</v>
      </c>
      <c r="E7" s="81"/>
      <c r="F7" s="69"/>
      <c r="G7" s="71"/>
      <c r="H7" s="31">
        <v>2180</v>
      </c>
      <c r="I7" s="75"/>
      <c r="J7" s="73"/>
      <c r="K7" s="61" t="s">
        <v>19</v>
      </c>
      <c r="L7" s="62"/>
      <c r="M7" s="69"/>
      <c r="N7" s="76"/>
      <c r="O7" s="47">
        <f>H7</f>
        <v>2180</v>
      </c>
      <c r="P7" s="75"/>
      <c r="Q7" s="73"/>
    </row>
    <row r="8" spans="1:17" x14ac:dyDescent="0.2">
      <c r="A8" s="18"/>
      <c r="B8" s="19"/>
      <c r="C8" s="20"/>
      <c r="D8" s="4"/>
      <c r="E8" s="5"/>
      <c r="F8" s="69" t="s">
        <v>7</v>
      </c>
      <c r="G8" s="71">
        <v>2013</v>
      </c>
      <c r="H8" s="33"/>
      <c r="I8" s="75" t="s">
        <v>8</v>
      </c>
      <c r="J8" s="73">
        <f>IF(H9="","",H8/H9)</f>
        <v>0</v>
      </c>
      <c r="K8" s="4"/>
      <c r="L8" s="5"/>
      <c r="M8" s="69" t="s">
        <v>7</v>
      </c>
      <c r="N8" s="76">
        <f>G8</f>
        <v>2013</v>
      </c>
      <c r="O8" s="45">
        <v>38813.75</v>
      </c>
      <c r="P8" s="75" t="s">
        <v>8</v>
      </c>
      <c r="Q8" s="73">
        <f>IF(O9="","",O8/O9)</f>
        <v>17.674749544626593</v>
      </c>
    </row>
    <row r="9" spans="1:17" x14ac:dyDescent="0.2">
      <c r="A9" s="18"/>
      <c r="B9" s="19"/>
      <c r="C9" s="20"/>
      <c r="D9" s="4"/>
      <c r="E9" s="5"/>
      <c r="F9" s="69"/>
      <c r="G9" s="71"/>
      <c r="H9" s="31">
        <v>2196</v>
      </c>
      <c r="I9" s="75"/>
      <c r="J9" s="73"/>
      <c r="K9" s="4"/>
      <c r="L9" s="5"/>
      <c r="M9" s="69"/>
      <c r="N9" s="76"/>
      <c r="O9" s="47">
        <v>2196</v>
      </c>
      <c r="P9" s="75"/>
      <c r="Q9" s="73"/>
    </row>
    <row r="10" spans="1:17" x14ac:dyDescent="0.2">
      <c r="A10" s="18"/>
      <c r="B10" s="19"/>
      <c r="C10" s="20"/>
      <c r="D10" s="4"/>
      <c r="E10" s="5"/>
      <c r="F10" s="69" t="s">
        <v>7</v>
      </c>
      <c r="G10" s="71">
        <v>2012</v>
      </c>
      <c r="H10" s="32"/>
      <c r="I10" s="75" t="s">
        <v>8</v>
      </c>
      <c r="J10" s="73">
        <f>IF(H11="","",H10/H11)</f>
        <v>0</v>
      </c>
      <c r="K10" s="4"/>
      <c r="L10" s="5"/>
      <c r="M10" s="69" t="s">
        <v>7</v>
      </c>
      <c r="N10" s="76">
        <f>G10</f>
        <v>2012</v>
      </c>
      <c r="O10" s="45">
        <v>181523.74</v>
      </c>
      <c r="P10" s="75" t="s">
        <v>8</v>
      </c>
      <c r="Q10" s="73">
        <f>IF(O11="","",O10/O11)</f>
        <v>82.286373526745237</v>
      </c>
    </row>
    <row r="11" spans="1:17" x14ac:dyDescent="0.2">
      <c r="A11" s="18"/>
      <c r="B11" s="19"/>
      <c r="C11" s="20"/>
      <c r="D11" s="4"/>
      <c r="E11" s="5"/>
      <c r="F11" s="69"/>
      <c r="G11" s="71"/>
      <c r="H11" s="33">
        <v>2206</v>
      </c>
      <c r="I11" s="75"/>
      <c r="J11" s="73"/>
      <c r="K11" s="4"/>
      <c r="L11" s="5"/>
      <c r="M11" s="69"/>
      <c r="N11" s="76"/>
      <c r="O11" s="52">
        <v>2206</v>
      </c>
      <c r="P11" s="75"/>
      <c r="Q11" s="73"/>
    </row>
    <row r="12" spans="1:17" x14ac:dyDescent="0.2">
      <c r="A12" s="21" t="s">
        <v>11</v>
      </c>
      <c r="B12" s="22"/>
      <c r="C12" s="23"/>
      <c r="D12" s="82" t="s">
        <v>18</v>
      </c>
      <c r="E12" s="83"/>
      <c r="F12" s="61" t="s">
        <v>7</v>
      </c>
      <c r="G12" s="78">
        <f>G6</f>
        <v>2014</v>
      </c>
      <c r="H12" s="31">
        <v>3</v>
      </c>
      <c r="I12" s="79" t="s">
        <v>8</v>
      </c>
      <c r="J12" s="80">
        <f>IF(H13="","",H12/H13)</f>
        <v>1.3761467889908258E-3</v>
      </c>
      <c r="K12" s="82" t="s">
        <v>22</v>
      </c>
      <c r="L12" s="83"/>
      <c r="M12" s="61" t="s">
        <v>7</v>
      </c>
      <c r="N12" s="78">
        <f>G6</f>
        <v>2014</v>
      </c>
      <c r="O12" s="43">
        <v>180757.02</v>
      </c>
      <c r="P12" s="79" t="s">
        <v>8</v>
      </c>
      <c r="Q12" s="80">
        <f>IF(O13="","",O12/O13)</f>
        <v>82.916064220183486</v>
      </c>
    </row>
    <row r="13" spans="1:17" x14ac:dyDescent="0.2">
      <c r="A13" s="18" t="s">
        <v>12</v>
      </c>
      <c r="B13" s="19"/>
      <c r="C13" s="20"/>
      <c r="D13" s="69" t="s">
        <v>19</v>
      </c>
      <c r="E13" s="81"/>
      <c r="F13" s="69"/>
      <c r="G13" s="76"/>
      <c r="H13" s="47">
        <f>H7</f>
        <v>2180</v>
      </c>
      <c r="I13" s="75"/>
      <c r="J13" s="73"/>
      <c r="K13" s="61" t="s">
        <v>19</v>
      </c>
      <c r="L13" s="62"/>
      <c r="M13" s="69"/>
      <c r="N13" s="76"/>
      <c r="O13" s="47">
        <f>H7</f>
        <v>2180</v>
      </c>
      <c r="P13" s="75"/>
      <c r="Q13" s="73"/>
    </row>
    <row r="14" spans="1:17" x14ac:dyDescent="0.2">
      <c r="A14" s="18"/>
      <c r="B14" s="19"/>
      <c r="C14" s="20"/>
      <c r="D14" s="4"/>
      <c r="E14" s="5"/>
      <c r="F14" s="69" t="s">
        <v>7</v>
      </c>
      <c r="G14" s="76">
        <f>G8</f>
        <v>2013</v>
      </c>
      <c r="H14" s="33">
        <v>3</v>
      </c>
      <c r="I14" s="75" t="s">
        <v>8</v>
      </c>
      <c r="J14" s="73">
        <f>IF(H15="","",H14/H15)</f>
        <v>1.366120218579235E-3</v>
      </c>
      <c r="K14" s="4"/>
      <c r="L14" s="5"/>
      <c r="M14" s="69" t="s">
        <v>7</v>
      </c>
      <c r="N14" s="76">
        <f>G8</f>
        <v>2013</v>
      </c>
      <c r="O14" s="45">
        <v>240341.88</v>
      </c>
      <c r="P14" s="75" t="s">
        <v>8</v>
      </c>
      <c r="Q14" s="73">
        <f>IF(O15="","",O14/O15)</f>
        <v>109.4453005464481</v>
      </c>
    </row>
    <row r="15" spans="1:17" x14ac:dyDescent="0.2">
      <c r="A15" s="18"/>
      <c r="B15" s="19"/>
      <c r="C15" s="20"/>
      <c r="D15" s="4"/>
      <c r="E15" s="5"/>
      <c r="F15" s="69"/>
      <c r="G15" s="76"/>
      <c r="H15" s="47">
        <v>2196</v>
      </c>
      <c r="I15" s="75"/>
      <c r="J15" s="73"/>
      <c r="K15" s="4"/>
      <c r="L15" s="5"/>
      <c r="M15" s="69"/>
      <c r="N15" s="76"/>
      <c r="O15" s="47">
        <v>2196</v>
      </c>
      <c r="P15" s="75"/>
      <c r="Q15" s="73"/>
    </row>
    <row r="16" spans="1:17" x14ac:dyDescent="0.2">
      <c r="A16" s="18"/>
      <c r="B16" s="19"/>
      <c r="C16" s="20"/>
      <c r="D16" s="4"/>
      <c r="E16" s="5"/>
      <c r="F16" s="69" t="s">
        <v>7</v>
      </c>
      <c r="G16" s="76">
        <f>G10</f>
        <v>2012</v>
      </c>
      <c r="H16" s="32">
        <v>3</v>
      </c>
      <c r="I16" s="75" t="s">
        <v>8</v>
      </c>
      <c r="J16" s="73">
        <f>IF(H17="","",H16/H17)</f>
        <v>1.3599274705349048E-3</v>
      </c>
      <c r="K16" s="4"/>
      <c r="L16" s="5"/>
      <c r="M16" s="69" t="s">
        <v>7</v>
      </c>
      <c r="N16" s="76">
        <f>G10</f>
        <v>2012</v>
      </c>
      <c r="O16" s="45">
        <v>231694.13</v>
      </c>
      <c r="P16" s="75" t="s">
        <v>8</v>
      </c>
      <c r="Q16" s="73">
        <f>IF(O17="","",O16/O17)</f>
        <v>105.02907071622847</v>
      </c>
    </row>
    <row r="17" spans="1:17" x14ac:dyDescent="0.2">
      <c r="A17" s="24"/>
      <c r="B17" s="25"/>
      <c r="C17" s="26"/>
      <c r="D17" s="13"/>
      <c r="E17" s="14"/>
      <c r="F17" s="86"/>
      <c r="G17" s="87"/>
      <c r="H17" s="51">
        <v>2206</v>
      </c>
      <c r="I17" s="84"/>
      <c r="J17" s="85"/>
      <c r="K17" s="13"/>
      <c r="L17" s="14"/>
      <c r="M17" s="86"/>
      <c r="N17" s="87"/>
      <c r="O17" s="51">
        <v>2206</v>
      </c>
      <c r="P17" s="84"/>
      <c r="Q17" s="85"/>
    </row>
    <row r="18" spans="1:17" x14ac:dyDescent="0.2">
      <c r="A18" s="18" t="s">
        <v>13</v>
      </c>
      <c r="B18" s="19"/>
      <c r="C18" s="20"/>
      <c r="D18" s="86" t="s">
        <v>20</v>
      </c>
      <c r="E18" s="88"/>
      <c r="F18" s="69" t="s">
        <v>7</v>
      </c>
      <c r="G18" s="76">
        <f>G6</f>
        <v>2014</v>
      </c>
      <c r="H18" s="33"/>
      <c r="I18" s="75" t="s">
        <v>8</v>
      </c>
      <c r="J18" s="73" t="str">
        <f>IF(H19="","",H18/H19)</f>
        <v/>
      </c>
      <c r="K18" s="86" t="s">
        <v>22</v>
      </c>
      <c r="L18" s="88"/>
      <c r="M18" s="69" t="s">
        <v>7</v>
      </c>
      <c r="N18" s="76">
        <f>G6</f>
        <v>2014</v>
      </c>
      <c r="O18" s="44">
        <v>78601.100000000006</v>
      </c>
      <c r="P18" s="75" t="s">
        <v>8</v>
      </c>
      <c r="Q18" s="73">
        <f>IF(O19="","",O18/O19)</f>
        <v>36.055550458715601</v>
      </c>
    </row>
    <row r="19" spans="1:17" x14ac:dyDescent="0.2">
      <c r="A19" s="18" t="s">
        <v>14</v>
      </c>
      <c r="B19" s="19"/>
      <c r="C19" s="20"/>
      <c r="D19" s="69" t="s">
        <v>21</v>
      </c>
      <c r="E19" s="81"/>
      <c r="F19" s="69"/>
      <c r="G19" s="76"/>
      <c r="H19" s="31"/>
      <c r="I19" s="75"/>
      <c r="J19" s="73"/>
      <c r="K19" s="61" t="s">
        <v>19</v>
      </c>
      <c r="L19" s="62"/>
      <c r="M19" s="69"/>
      <c r="N19" s="76"/>
      <c r="O19" s="47">
        <f>H7</f>
        <v>2180</v>
      </c>
      <c r="P19" s="75"/>
      <c r="Q19" s="73"/>
    </row>
    <row r="20" spans="1:17" x14ac:dyDescent="0.2">
      <c r="A20" s="18"/>
      <c r="B20" s="19"/>
      <c r="C20" s="20"/>
      <c r="D20" s="4"/>
      <c r="E20" s="5"/>
      <c r="F20" s="69" t="s">
        <v>7</v>
      </c>
      <c r="G20" s="76">
        <f>G8</f>
        <v>2013</v>
      </c>
      <c r="H20" s="33">
        <v>83</v>
      </c>
      <c r="I20" s="75" t="s">
        <v>8</v>
      </c>
      <c r="J20" s="73">
        <f>IF(H21="","",H20/H21)</f>
        <v>1</v>
      </c>
      <c r="K20" s="4"/>
      <c r="L20" s="5"/>
      <c r="M20" s="69" t="s">
        <v>7</v>
      </c>
      <c r="N20" s="76">
        <f>G8</f>
        <v>2013</v>
      </c>
      <c r="O20" s="45">
        <v>91480.91</v>
      </c>
      <c r="P20" s="75" t="s">
        <v>8</v>
      </c>
      <c r="Q20" s="73">
        <f>IF(O21="","",O20/O21)</f>
        <v>41.657973588342443</v>
      </c>
    </row>
    <row r="21" spans="1:17" x14ac:dyDescent="0.2">
      <c r="A21" s="18"/>
      <c r="B21" s="19"/>
      <c r="C21" s="20"/>
      <c r="D21" s="4"/>
      <c r="E21" s="5"/>
      <c r="F21" s="69"/>
      <c r="G21" s="76"/>
      <c r="H21" s="31">
        <v>83</v>
      </c>
      <c r="I21" s="75"/>
      <c r="J21" s="73"/>
      <c r="K21" s="4"/>
      <c r="L21" s="5"/>
      <c r="M21" s="69"/>
      <c r="N21" s="76"/>
      <c r="O21" s="47">
        <v>2196</v>
      </c>
      <c r="P21" s="75"/>
      <c r="Q21" s="73"/>
    </row>
    <row r="22" spans="1:17" x14ac:dyDescent="0.2">
      <c r="A22" s="18"/>
      <c r="B22" s="19"/>
      <c r="C22" s="20"/>
      <c r="D22" s="4"/>
      <c r="E22" s="5"/>
      <c r="F22" s="69" t="s">
        <v>7</v>
      </c>
      <c r="G22" s="76">
        <f>G10</f>
        <v>2012</v>
      </c>
      <c r="H22" s="32">
        <v>74</v>
      </c>
      <c r="I22" s="75" t="s">
        <v>8</v>
      </c>
      <c r="J22" s="73">
        <f>IF(H23="","",H22/H23)</f>
        <v>1</v>
      </c>
      <c r="K22" s="4"/>
      <c r="L22" s="5"/>
      <c r="M22" s="69" t="s">
        <v>7</v>
      </c>
      <c r="N22" s="76">
        <f>G10</f>
        <v>2012</v>
      </c>
      <c r="O22" s="45">
        <v>88316.97</v>
      </c>
      <c r="P22" s="75" t="s">
        <v>8</v>
      </c>
      <c r="Q22" s="73">
        <f>IF(O23="","",O22/O23)</f>
        <v>40.03489120580236</v>
      </c>
    </row>
    <row r="23" spans="1:17" x14ac:dyDescent="0.2">
      <c r="A23" s="18"/>
      <c r="B23" s="19"/>
      <c r="C23" s="20"/>
      <c r="D23" s="4"/>
      <c r="E23" s="5"/>
      <c r="F23" s="69"/>
      <c r="G23" s="76"/>
      <c r="H23" s="33">
        <v>74</v>
      </c>
      <c r="I23" s="75"/>
      <c r="J23" s="73"/>
      <c r="K23" s="4"/>
      <c r="L23" s="5"/>
      <c r="M23" s="69"/>
      <c r="N23" s="76"/>
      <c r="O23" s="52">
        <v>2206</v>
      </c>
      <c r="P23" s="75"/>
      <c r="Q23" s="73"/>
    </row>
    <row r="24" spans="1:17" x14ac:dyDescent="0.2">
      <c r="A24" s="21" t="s">
        <v>15</v>
      </c>
      <c r="B24" s="22"/>
      <c r="C24" s="23"/>
      <c r="D24" s="82" t="s">
        <v>18</v>
      </c>
      <c r="E24" s="83"/>
      <c r="F24" s="61" t="s">
        <v>7</v>
      </c>
      <c r="G24" s="78">
        <f>G6</f>
        <v>2014</v>
      </c>
      <c r="H24" s="31">
        <v>2</v>
      </c>
      <c r="I24" s="79" t="s">
        <v>8</v>
      </c>
      <c r="J24" s="80">
        <f>IF(H25="","",H24/H25)</f>
        <v>9.1743119266055051E-4</v>
      </c>
      <c r="K24" s="82" t="s">
        <v>22</v>
      </c>
      <c r="L24" s="83"/>
      <c r="M24" s="61" t="s">
        <v>7</v>
      </c>
      <c r="N24" s="78">
        <f>G6</f>
        <v>2014</v>
      </c>
      <c r="O24" s="43">
        <v>70900.34</v>
      </c>
      <c r="P24" s="79" t="s">
        <v>8</v>
      </c>
      <c r="Q24" s="80">
        <f>IF(O25="","",O24/O25)</f>
        <v>32.523091743119267</v>
      </c>
    </row>
    <row r="25" spans="1:17" x14ac:dyDescent="0.2">
      <c r="A25" s="18" t="s">
        <v>16</v>
      </c>
      <c r="B25" s="19"/>
      <c r="C25" s="20"/>
      <c r="D25" s="69" t="s">
        <v>19</v>
      </c>
      <c r="E25" s="81"/>
      <c r="F25" s="69"/>
      <c r="G25" s="76"/>
      <c r="H25" s="47">
        <f>H7</f>
        <v>2180</v>
      </c>
      <c r="I25" s="75"/>
      <c r="J25" s="73"/>
      <c r="K25" s="61" t="s">
        <v>19</v>
      </c>
      <c r="L25" s="62"/>
      <c r="M25" s="69"/>
      <c r="N25" s="76"/>
      <c r="O25" s="47">
        <f>H7</f>
        <v>2180</v>
      </c>
      <c r="P25" s="75"/>
      <c r="Q25" s="73"/>
    </row>
    <row r="26" spans="1:17" x14ac:dyDescent="0.2">
      <c r="A26" s="18"/>
      <c r="B26" s="19"/>
      <c r="C26" s="20"/>
      <c r="D26" s="4"/>
      <c r="E26" s="5"/>
      <c r="F26" s="69" t="s">
        <v>7</v>
      </c>
      <c r="G26" s="76">
        <f>G8</f>
        <v>2013</v>
      </c>
      <c r="H26" s="33">
        <v>2</v>
      </c>
      <c r="I26" s="75" t="s">
        <v>8</v>
      </c>
      <c r="J26" s="73">
        <f>IF(H27="","",H26/H27)</f>
        <v>9.1074681238615665E-4</v>
      </c>
      <c r="K26" s="4"/>
      <c r="L26" s="5"/>
      <c r="M26" s="69" t="s">
        <v>7</v>
      </c>
      <c r="N26" s="76">
        <f>G8</f>
        <v>2013</v>
      </c>
      <c r="O26" s="45">
        <v>70814.490000000005</v>
      </c>
      <c r="P26" s="75" t="s">
        <v>8</v>
      </c>
      <c r="Q26" s="73">
        <f>IF(O27="","",O26/O27)</f>
        <v>32.247035519125689</v>
      </c>
    </row>
    <row r="27" spans="1:17" x14ac:dyDescent="0.2">
      <c r="A27" s="18"/>
      <c r="B27" s="19"/>
      <c r="C27" s="20"/>
      <c r="D27" s="4"/>
      <c r="E27" s="5"/>
      <c r="F27" s="69"/>
      <c r="G27" s="76"/>
      <c r="H27" s="47">
        <v>2196</v>
      </c>
      <c r="I27" s="75"/>
      <c r="J27" s="73"/>
      <c r="K27" s="4"/>
      <c r="L27" s="5"/>
      <c r="M27" s="69"/>
      <c r="N27" s="76"/>
      <c r="O27" s="47">
        <v>2196</v>
      </c>
      <c r="P27" s="75"/>
      <c r="Q27" s="73"/>
    </row>
    <row r="28" spans="1:17" x14ac:dyDescent="0.2">
      <c r="A28" s="18"/>
      <c r="B28" s="19"/>
      <c r="C28" s="20"/>
      <c r="D28" s="4"/>
      <c r="E28" s="5"/>
      <c r="F28" s="69" t="s">
        <v>7</v>
      </c>
      <c r="G28" s="76">
        <f>G10</f>
        <v>2012</v>
      </c>
      <c r="H28" s="32">
        <v>2</v>
      </c>
      <c r="I28" s="75" t="s">
        <v>8</v>
      </c>
      <c r="J28" s="73">
        <f>IF(H29="","",H28/H29)</f>
        <v>9.0661831368993653E-4</v>
      </c>
      <c r="K28" s="4"/>
      <c r="L28" s="5"/>
      <c r="M28" s="69" t="s">
        <v>7</v>
      </c>
      <c r="N28" s="76">
        <f>G10</f>
        <v>2012</v>
      </c>
      <c r="O28" s="45">
        <v>70859.66</v>
      </c>
      <c r="P28" s="75" t="s">
        <v>8</v>
      </c>
      <c r="Q28" s="73">
        <f>IF(O29="","",O28/O29)</f>
        <v>32.121332728921125</v>
      </c>
    </row>
    <row r="29" spans="1:17" x14ac:dyDescent="0.2">
      <c r="A29" s="24"/>
      <c r="B29" s="25"/>
      <c r="C29" s="26"/>
      <c r="D29" s="13"/>
      <c r="E29" s="14"/>
      <c r="F29" s="86"/>
      <c r="G29" s="87"/>
      <c r="H29" s="51">
        <v>2206</v>
      </c>
      <c r="I29" s="84"/>
      <c r="J29" s="85"/>
      <c r="K29" s="13"/>
      <c r="L29" s="14"/>
      <c r="M29" s="86"/>
      <c r="N29" s="87"/>
      <c r="O29" s="51">
        <v>2206</v>
      </c>
      <c r="P29" s="84"/>
      <c r="Q29" s="85"/>
    </row>
    <row r="30" spans="1:17" x14ac:dyDescent="0.2">
      <c r="A30" s="18" t="s">
        <v>17</v>
      </c>
      <c r="B30" s="19"/>
      <c r="C30" s="20"/>
      <c r="D30" s="86" t="s">
        <v>18</v>
      </c>
      <c r="E30" s="88"/>
      <c r="F30" s="69" t="s">
        <v>7</v>
      </c>
      <c r="G30" s="76">
        <f>G6</f>
        <v>2014</v>
      </c>
      <c r="H30" s="33"/>
      <c r="I30" s="75" t="s">
        <v>8</v>
      </c>
      <c r="J30" s="73">
        <f>IF(H31="","",H30/H31)</f>
        <v>0</v>
      </c>
      <c r="K30" s="86" t="s">
        <v>22</v>
      </c>
      <c r="L30" s="88"/>
      <c r="M30" s="69" t="s">
        <v>7</v>
      </c>
      <c r="N30" s="76">
        <f>G6</f>
        <v>2014</v>
      </c>
      <c r="O30" s="44"/>
      <c r="P30" s="75" t="s">
        <v>8</v>
      </c>
      <c r="Q30" s="73">
        <f>IF(O31="","",O30/O31)</f>
        <v>0</v>
      </c>
    </row>
    <row r="31" spans="1:17" x14ac:dyDescent="0.2">
      <c r="A31" s="18"/>
      <c r="B31" s="19"/>
      <c r="C31" s="20"/>
      <c r="D31" s="69" t="s">
        <v>19</v>
      </c>
      <c r="E31" s="81"/>
      <c r="F31" s="69"/>
      <c r="G31" s="76"/>
      <c r="H31" s="47">
        <f>H7</f>
        <v>2180</v>
      </c>
      <c r="I31" s="75"/>
      <c r="J31" s="73"/>
      <c r="K31" s="61" t="s">
        <v>19</v>
      </c>
      <c r="L31" s="62"/>
      <c r="M31" s="69"/>
      <c r="N31" s="76"/>
      <c r="O31" s="47">
        <f>H7</f>
        <v>2180</v>
      </c>
      <c r="P31" s="75"/>
      <c r="Q31" s="73"/>
    </row>
    <row r="32" spans="1:17" x14ac:dyDescent="0.2">
      <c r="A32" s="18"/>
      <c r="B32" s="19"/>
      <c r="C32" s="20"/>
      <c r="D32" s="4"/>
      <c r="E32" s="5"/>
      <c r="F32" s="69" t="s">
        <v>7</v>
      </c>
      <c r="G32" s="76">
        <f>G8</f>
        <v>2013</v>
      </c>
      <c r="H32" s="33"/>
      <c r="I32" s="75" t="s">
        <v>8</v>
      </c>
      <c r="J32" s="73">
        <f>IF(H33="","",H32/H33)</f>
        <v>0</v>
      </c>
      <c r="K32" s="4"/>
      <c r="L32" s="5"/>
      <c r="M32" s="69" t="s">
        <v>7</v>
      </c>
      <c r="N32" s="76">
        <f>G8</f>
        <v>2013</v>
      </c>
      <c r="O32" s="45"/>
      <c r="P32" s="75" t="s">
        <v>8</v>
      </c>
      <c r="Q32" s="73">
        <f>IF(O33="","",O32/O33)</f>
        <v>0</v>
      </c>
    </row>
    <row r="33" spans="1:17" x14ac:dyDescent="0.2">
      <c r="A33" s="18"/>
      <c r="B33" s="19"/>
      <c r="C33" s="20"/>
      <c r="D33" s="4"/>
      <c r="E33" s="5"/>
      <c r="F33" s="69"/>
      <c r="G33" s="76"/>
      <c r="H33" s="47">
        <v>2196</v>
      </c>
      <c r="I33" s="75"/>
      <c r="J33" s="73"/>
      <c r="K33" s="4"/>
      <c r="L33" s="5"/>
      <c r="M33" s="69"/>
      <c r="N33" s="76"/>
      <c r="O33" s="47">
        <v>2196</v>
      </c>
      <c r="P33" s="75"/>
      <c r="Q33" s="73"/>
    </row>
    <row r="34" spans="1:17" x14ac:dyDescent="0.2">
      <c r="A34" s="18"/>
      <c r="B34" s="19"/>
      <c r="C34" s="20"/>
      <c r="D34" s="4"/>
      <c r="E34" s="5"/>
      <c r="F34" s="69" t="s">
        <v>7</v>
      </c>
      <c r="G34" s="76">
        <f>G10</f>
        <v>2012</v>
      </c>
      <c r="H34" s="32"/>
      <c r="I34" s="75" t="s">
        <v>8</v>
      </c>
      <c r="J34" s="73">
        <f>IF(H35="","",H34/H35)</f>
        <v>0</v>
      </c>
      <c r="K34" s="4"/>
      <c r="L34" s="5"/>
      <c r="M34" s="69" t="s">
        <v>7</v>
      </c>
      <c r="N34" s="76">
        <f>G10</f>
        <v>2012</v>
      </c>
      <c r="O34" s="45"/>
      <c r="P34" s="75" t="s">
        <v>8</v>
      </c>
      <c r="Q34" s="73">
        <f>IF(O35="","",O34/O35)</f>
        <v>0</v>
      </c>
    </row>
    <row r="35" spans="1:17" x14ac:dyDescent="0.2">
      <c r="A35" s="27"/>
      <c r="B35" s="28"/>
      <c r="C35" s="29"/>
      <c r="D35" s="6"/>
      <c r="E35" s="7"/>
      <c r="F35" s="89"/>
      <c r="G35" s="90"/>
      <c r="H35" s="48">
        <v>2206</v>
      </c>
      <c r="I35" s="91"/>
      <c r="J35" s="92"/>
      <c r="K35" s="6"/>
      <c r="L35" s="7"/>
      <c r="M35" s="89"/>
      <c r="N35" s="90"/>
      <c r="O35" s="48">
        <v>2206</v>
      </c>
      <c r="P35" s="91"/>
      <c r="Q35" s="92"/>
    </row>
    <row r="36" spans="1:17" x14ac:dyDescent="0.2">
      <c r="A36" s="1"/>
      <c r="B36" s="1"/>
      <c r="C36" s="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</sheetData>
  <sheetProtection password="D3C7" sheet="1" objects="1" scenarios="1"/>
  <mergeCells count="149">
    <mergeCell ref="P32:P33"/>
    <mergeCell ref="Q32:Q33"/>
    <mergeCell ref="F34:F35"/>
    <mergeCell ref="G34:G35"/>
    <mergeCell ref="I34:I35"/>
    <mergeCell ref="J34:J35"/>
    <mergeCell ref="M34:M35"/>
    <mergeCell ref="N34:N35"/>
    <mergeCell ref="P34:P35"/>
    <mergeCell ref="Q34:Q35"/>
    <mergeCell ref="F32:F33"/>
    <mergeCell ref="G32:G33"/>
    <mergeCell ref="I32:I33"/>
    <mergeCell ref="J32:J33"/>
    <mergeCell ref="M32:M33"/>
    <mergeCell ref="N32:N33"/>
    <mergeCell ref="D31:E31"/>
    <mergeCell ref="K31:L31"/>
    <mergeCell ref="J30:J31"/>
    <mergeCell ref="K30:L30"/>
    <mergeCell ref="M30:M31"/>
    <mergeCell ref="N30:N31"/>
    <mergeCell ref="D30:E30"/>
    <mergeCell ref="F30:F31"/>
    <mergeCell ref="G30:G31"/>
    <mergeCell ref="I30:I31"/>
    <mergeCell ref="M28:M29"/>
    <mergeCell ref="N28:N29"/>
    <mergeCell ref="P30:P31"/>
    <mergeCell ref="Q30:Q31"/>
    <mergeCell ref="P26:P27"/>
    <mergeCell ref="Q26:Q27"/>
    <mergeCell ref="P28:P29"/>
    <mergeCell ref="Q28:Q29"/>
    <mergeCell ref="M26:M27"/>
    <mergeCell ref="N26:N27"/>
    <mergeCell ref="F28:F29"/>
    <mergeCell ref="G28:G29"/>
    <mergeCell ref="I28:I29"/>
    <mergeCell ref="J28:J29"/>
    <mergeCell ref="F26:F27"/>
    <mergeCell ref="G26:G27"/>
    <mergeCell ref="I26:I27"/>
    <mergeCell ref="J26:J27"/>
    <mergeCell ref="D25:E25"/>
    <mergeCell ref="K25:L25"/>
    <mergeCell ref="J24:J25"/>
    <mergeCell ref="K24:L24"/>
    <mergeCell ref="M24:M25"/>
    <mergeCell ref="N24:N25"/>
    <mergeCell ref="D24:E24"/>
    <mergeCell ref="F24:F25"/>
    <mergeCell ref="G24:G25"/>
    <mergeCell ref="I24:I25"/>
    <mergeCell ref="M22:M23"/>
    <mergeCell ref="N22:N23"/>
    <mergeCell ref="P24:P25"/>
    <mergeCell ref="Q24:Q25"/>
    <mergeCell ref="P20:P21"/>
    <mergeCell ref="Q20:Q21"/>
    <mergeCell ref="P22:P23"/>
    <mergeCell ref="Q22:Q23"/>
    <mergeCell ref="M20:M21"/>
    <mergeCell ref="N20:N21"/>
    <mergeCell ref="F22:F23"/>
    <mergeCell ref="G22:G23"/>
    <mergeCell ref="I22:I23"/>
    <mergeCell ref="J22:J23"/>
    <mergeCell ref="F20:F21"/>
    <mergeCell ref="G20:G21"/>
    <mergeCell ref="I20:I21"/>
    <mergeCell ref="J20:J21"/>
    <mergeCell ref="P18:P19"/>
    <mergeCell ref="Q18:Q19"/>
    <mergeCell ref="D19:E19"/>
    <mergeCell ref="K19:L19"/>
    <mergeCell ref="J18:J19"/>
    <mergeCell ref="K18:L18"/>
    <mergeCell ref="M18:M19"/>
    <mergeCell ref="N18:N19"/>
    <mergeCell ref="D18:E18"/>
    <mergeCell ref="F18:F19"/>
    <mergeCell ref="F16:F17"/>
    <mergeCell ref="G16:G17"/>
    <mergeCell ref="I16:I17"/>
    <mergeCell ref="J16:J17"/>
    <mergeCell ref="G18:G19"/>
    <mergeCell ref="I18:I19"/>
    <mergeCell ref="M14:M15"/>
    <mergeCell ref="N14:N15"/>
    <mergeCell ref="P14:P15"/>
    <mergeCell ref="Q14:Q15"/>
    <mergeCell ref="P16:P17"/>
    <mergeCell ref="Q16:Q17"/>
    <mergeCell ref="M16:M17"/>
    <mergeCell ref="N16:N17"/>
    <mergeCell ref="D12:E12"/>
    <mergeCell ref="F12:F13"/>
    <mergeCell ref="F14:F15"/>
    <mergeCell ref="G14:G15"/>
    <mergeCell ref="I14:I15"/>
    <mergeCell ref="J14:J15"/>
    <mergeCell ref="D7:E7"/>
    <mergeCell ref="D6:E6"/>
    <mergeCell ref="I6:I7"/>
    <mergeCell ref="I8:I9"/>
    <mergeCell ref="I10:I11"/>
    <mergeCell ref="P12:P13"/>
    <mergeCell ref="D13:E13"/>
    <mergeCell ref="K13:L13"/>
    <mergeCell ref="J12:J13"/>
    <mergeCell ref="K12:L12"/>
    <mergeCell ref="Q6:Q7"/>
    <mergeCell ref="Q8:Q9"/>
    <mergeCell ref="N6:N7"/>
    <mergeCell ref="N8:N9"/>
    <mergeCell ref="G12:G13"/>
    <mergeCell ref="I12:I13"/>
    <mergeCell ref="Q12:Q13"/>
    <mergeCell ref="M12:M13"/>
    <mergeCell ref="N12:N13"/>
    <mergeCell ref="Q10:Q11"/>
    <mergeCell ref="P6:P7"/>
    <mergeCell ref="P8:P9"/>
    <mergeCell ref="P10:P11"/>
    <mergeCell ref="M6:M7"/>
    <mergeCell ref="M8:M9"/>
    <mergeCell ref="M10:M11"/>
    <mergeCell ref="N10:N11"/>
    <mergeCell ref="K5:L5"/>
    <mergeCell ref="F6:F7"/>
    <mergeCell ref="F8:F9"/>
    <mergeCell ref="F10:F11"/>
    <mergeCell ref="G6:G7"/>
    <mergeCell ref="G8:G9"/>
    <mergeCell ref="G10:G11"/>
    <mergeCell ref="J6:J7"/>
    <mergeCell ref="J8:J9"/>
    <mergeCell ref="J10:J11"/>
    <mergeCell ref="M4:Q5"/>
    <mergeCell ref="K6:L6"/>
    <mergeCell ref="K7:L7"/>
    <mergeCell ref="A1:G1"/>
    <mergeCell ref="A3:Q3"/>
    <mergeCell ref="D4:E4"/>
    <mergeCell ref="A4:C5"/>
    <mergeCell ref="D5:E5"/>
    <mergeCell ref="F4:J5"/>
    <mergeCell ref="K4:L4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topLeftCell="A10" workbookViewId="0">
      <selection activeCell="Q30" sqref="Q30:Q31"/>
    </sheetView>
  </sheetViews>
  <sheetFormatPr defaultRowHeight="12.75" x14ac:dyDescent="0.2"/>
  <cols>
    <col min="6" max="7" width="4.7109375" customWidth="1"/>
    <col min="8" max="8" width="12.7109375" customWidth="1"/>
    <col min="9" max="9" width="1.7109375" customWidth="1"/>
    <col min="10" max="10" width="10.7109375" customWidth="1"/>
    <col min="13" max="14" width="4.7109375" customWidth="1"/>
    <col min="15" max="15" width="12.7109375" customWidth="1"/>
    <col min="16" max="16" width="1.7109375" customWidth="1"/>
    <col min="17" max="17" width="10.7109375" customWidth="1"/>
  </cols>
  <sheetData>
    <row r="1" spans="1:17" ht="15" x14ac:dyDescent="0.2">
      <c r="A1" s="63" t="s">
        <v>51</v>
      </c>
      <c r="B1" s="64"/>
      <c r="C1" s="64"/>
      <c r="D1" s="64"/>
      <c r="E1" s="64"/>
      <c r="F1" s="64"/>
      <c r="G1" s="64"/>
      <c r="H1" s="1"/>
      <c r="I1" s="1"/>
      <c r="J1" s="1"/>
      <c r="K1" s="1"/>
      <c r="L1" s="1"/>
      <c r="M1" s="1"/>
      <c r="N1" s="1"/>
      <c r="O1" s="1" t="s">
        <v>0</v>
      </c>
      <c r="P1" s="1"/>
      <c r="Q1" s="50">
        <v>2014</v>
      </c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x14ac:dyDescent="0.2">
      <c r="A3" s="65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7"/>
    </row>
    <row r="4" spans="1:17" x14ac:dyDescent="0.2">
      <c r="A4" s="53" t="s">
        <v>2</v>
      </c>
      <c r="B4" s="54"/>
      <c r="C4" s="55"/>
      <c r="D4" s="54" t="s">
        <v>3</v>
      </c>
      <c r="E4" s="55"/>
      <c r="F4" s="53" t="s">
        <v>5</v>
      </c>
      <c r="G4" s="54"/>
      <c r="H4" s="54"/>
      <c r="I4" s="54"/>
      <c r="J4" s="55"/>
      <c r="K4" s="53" t="s">
        <v>3</v>
      </c>
      <c r="L4" s="55"/>
      <c r="M4" s="53" t="s">
        <v>5</v>
      </c>
      <c r="N4" s="54"/>
      <c r="O4" s="54"/>
      <c r="P4" s="54"/>
      <c r="Q4" s="55"/>
    </row>
    <row r="5" spans="1:17" x14ac:dyDescent="0.2">
      <c r="A5" s="56"/>
      <c r="B5" s="57"/>
      <c r="C5" s="58"/>
      <c r="D5" s="56" t="s">
        <v>4</v>
      </c>
      <c r="E5" s="58"/>
      <c r="F5" s="56"/>
      <c r="G5" s="57"/>
      <c r="H5" s="57"/>
      <c r="I5" s="57"/>
      <c r="J5" s="58"/>
      <c r="K5" s="56" t="s">
        <v>6</v>
      </c>
      <c r="L5" s="58"/>
      <c r="M5" s="56"/>
      <c r="N5" s="57"/>
      <c r="O5" s="57"/>
      <c r="P5" s="57"/>
      <c r="Q5" s="58"/>
    </row>
    <row r="6" spans="1:17" x14ac:dyDescent="0.2">
      <c r="A6" s="15" t="s">
        <v>23</v>
      </c>
      <c r="B6" s="16"/>
      <c r="C6" s="17"/>
      <c r="D6" s="101"/>
      <c r="E6" s="102"/>
      <c r="F6" s="101"/>
      <c r="G6" s="77"/>
      <c r="H6" s="42"/>
      <c r="I6" s="77"/>
      <c r="J6" s="103"/>
      <c r="K6" s="59" t="s">
        <v>22</v>
      </c>
      <c r="L6" s="60"/>
      <c r="M6" s="68" t="s">
        <v>7</v>
      </c>
      <c r="N6" s="77">
        <f>Euro1!G6</f>
        <v>2014</v>
      </c>
      <c r="O6" s="49">
        <v>0</v>
      </c>
      <c r="P6" s="74" t="s">
        <v>8</v>
      </c>
      <c r="Q6" s="72">
        <f>IF(O7="","",O6/O7)</f>
        <v>0</v>
      </c>
    </row>
    <row r="7" spans="1:17" x14ac:dyDescent="0.2">
      <c r="A7" s="18" t="s">
        <v>24</v>
      </c>
      <c r="B7" s="19"/>
      <c r="C7" s="20"/>
      <c r="D7" s="93"/>
      <c r="E7" s="97"/>
      <c r="F7" s="93"/>
      <c r="G7" s="76"/>
      <c r="H7" s="36"/>
      <c r="I7" s="76"/>
      <c r="J7" s="95"/>
      <c r="K7" s="61" t="s">
        <v>19</v>
      </c>
      <c r="L7" s="62"/>
      <c r="M7" s="69"/>
      <c r="N7" s="76"/>
      <c r="O7" s="47">
        <f>Euro1!H7</f>
        <v>2180</v>
      </c>
      <c r="P7" s="75"/>
      <c r="Q7" s="73"/>
    </row>
    <row r="8" spans="1:17" x14ac:dyDescent="0.2">
      <c r="A8" s="18"/>
      <c r="B8" s="19"/>
      <c r="C8" s="20"/>
      <c r="D8" s="37"/>
      <c r="E8" s="38"/>
      <c r="F8" s="93"/>
      <c r="G8" s="76"/>
      <c r="H8" s="36"/>
      <c r="I8" s="76"/>
      <c r="J8" s="95"/>
      <c r="K8" s="4"/>
      <c r="L8" s="5"/>
      <c r="M8" s="69" t="s">
        <v>7</v>
      </c>
      <c r="N8" s="76">
        <f>Euro1!G8</f>
        <v>2013</v>
      </c>
      <c r="O8" s="45">
        <v>0</v>
      </c>
      <c r="P8" s="75" t="s">
        <v>8</v>
      </c>
      <c r="Q8" s="73">
        <f>IF(O9="","",O8/O9)</f>
        <v>0</v>
      </c>
    </row>
    <row r="9" spans="1:17" x14ac:dyDescent="0.2">
      <c r="A9" s="18"/>
      <c r="B9" s="19"/>
      <c r="C9" s="20"/>
      <c r="D9" s="37"/>
      <c r="E9" s="38"/>
      <c r="F9" s="93"/>
      <c r="G9" s="76"/>
      <c r="H9" s="36"/>
      <c r="I9" s="76"/>
      <c r="J9" s="95"/>
      <c r="K9" s="4"/>
      <c r="L9" s="5"/>
      <c r="M9" s="69"/>
      <c r="N9" s="76"/>
      <c r="O9" s="47">
        <v>2196</v>
      </c>
      <c r="P9" s="75"/>
      <c r="Q9" s="73"/>
    </row>
    <row r="10" spans="1:17" x14ac:dyDescent="0.2">
      <c r="A10" s="18"/>
      <c r="B10" s="19"/>
      <c r="C10" s="20"/>
      <c r="D10" s="37"/>
      <c r="E10" s="38"/>
      <c r="F10" s="93"/>
      <c r="G10" s="76"/>
      <c r="H10" s="36"/>
      <c r="I10" s="76"/>
      <c r="J10" s="95"/>
      <c r="K10" s="4"/>
      <c r="L10" s="5"/>
      <c r="M10" s="69" t="s">
        <v>7</v>
      </c>
      <c r="N10" s="76">
        <f>Euro1!G10</f>
        <v>2012</v>
      </c>
      <c r="O10" s="45">
        <v>0</v>
      </c>
      <c r="P10" s="75" t="s">
        <v>8</v>
      </c>
      <c r="Q10" s="73">
        <f>IF(O11="","",O10/O11)</f>
        <v>0</v>
      </c>
    </row>
    <row r="11" spans="1:17" x14ac:dyDescent="0.2">
      <c r="A11" s="18"/>
      <c r="B11" s="19"/>
      <c r="C11" s="20"/>
      <c r="D11" s="39"/>
      <c r="E11" s="40"/>
      <c r="F11" s="94"/>
      <c r="G11" s="87"/>
      <c r="H11" s="41"/>
      <c r="I11" s="87"/>
      <c r="J11" s="96"/>
      <c r="K11" s="4"/>
      <c r="L11" s="5"/>
      <c r="M11" s="69"/>
      <c r="N11" s="76"/>
      <c r="O11" s="52">
        <v>2206</v>
      </c>
      <c r="P11" s="75"/>
      <c r="Q11" s="73"/>
    </row>
    <row r="12" spans="1:17" x14ac:dyDescent="0.2">
      <c r="A12" s="21" t="s">
        <v>25</v>
      </c>
      <c r="B12" s="22"/>
      <c r="C12" s="23"/>
      <c r="D12" s="82" t="s">
        <v>18</v>
      </c>
      <c r="E12" s="83"/>
      <c r="F12" s="61" t="s">
        <v>7</v>
      </c>
      <c r="G12" s="78">
        <f>Euro1!G6</f>
        <v>2014</v>
      </c>
      <c r="H12" s="31">
        <v>1.5</v>
      </c>
      <c r="I12" s="79" t="s">
        <v>8</v>
      </c>
      <c r="J12" s="80">
        <f>IF(H13="","",H12/H13)</f>
        <v>6.8807339449541288E-4</v>
      </c>
      <c r="K12" s="82" t="s">
        <v>22</v>
      </c>
      <c r="L12" s="83"/>
      <c r="M12" s="61" t="s">
        <v>7</v>
      </c>
      <c r="N12" s="78">
        <f>Euro1!G6</f>
        <v>2014</v>
      </c>
      <c r="O12" s="43">
        <v>65276.409999999996</v>
      </c>
      <c r="P12" s="79" t="s">
        <v>8</v>
      </c>
      <c r="Q12" s="80">
        <f>IF(O13="","",O12/O13)</f>
        <v>29.943307339449539</v>
      </c>
    </row>
    <row r="13" spans="1:17" x14ac:dyDescent="0.2">
      <c r="A13" s="18"/>
      <c r="B13" s="19"/>
      <c r="C13" s="20"/>
      <c r="D13" s="69" t="s">
        <v>19</v>
      </c>
      <c r="E13" s="81"/>
      <c r="F13" s="69"/>
      <c r="G13" s="76"/>
      <c r="H13" s="47">
        <f>Euro1!H7</f>
        <v>2180</v>
      </c>
      <c r="I13" s="75"/>
      <c r="J13" s="73"/>
      <c r="K13" s="61" t="s">
        <v>19</v>
      </c>
      <c r="L13" s="62"/>
      <c r="M13" s="69"/>
      <c r="N13" s="76"/>
      <c r="O13" s="47">
        <f>Euro1!H7</f>
        <v>2180</v>
      </c>
      <c r="P13" s="75"/>
      <c r="Q13" s="73"/>
    </row>
    <row r="14" spans="1:17" x14ac:dyDescent="0.2">
      <c r="A14" s="18"/>
      <c r="B14" s="19"/>
      <c r="C14" s="20"/>
      <c r="D14" s="4"/>
      <c r="E14" s="5"/>
      <c r="F14" s="69" t="s">
        <v>7</v>
      </c>
      <c r="G14" s="76">
        <f>Euro1!G8</f>
        <v>2013</v>
      </c>
      <c r="H14" s="33">
        <v>2</v>
      </c>
      <c r="I14" s="75" t="s">
        <v>8</v>
      </c>
      <c r="J14" s="73">
        <f>IF(H15="","",H14/H15)</f>
        <v>9.1074681238615665E-4</v>
      </c>
      <c r="K14" s="4"/>
      <c r="L14" s="5"/>
      <c r="M14" s="69" t="s">
        <v>7</v>
      </c>
      <c r="N14" s="76">
        <f>Euro1!G8</f>
        <v>2013</v>
      </c>
      <c r="O14" s="45">
        <v>76169.38</v>
      </c>
      <c r="P14" s="75" t="s">
        <v>8</v>
      </c>
      <c r="Q14" s="73">
        <f>IF(O15="","",O14/O15)</f>
        <v>34.685510018214941</v>
      </c>
    </row>
    <row r="15" spans="1:17" x14ac:dyDescent="0.2">
      <c r="A15" s="18"/>
      <c r="B15" s="19"/>
      <c r="C15" s="20"/>
      <c r="D15" s="4"/>
      <c r="E15" s="5"/>
      <c r="F15" s="69"/>
      <c r="G15" s="76"/>
      <c r="H15" s="47">
        <v>2196</v>
      </c>
      <c r="I15" s="75"/>
      <c r="J15" s="73"/>
      <c r="K15" s="4"/>
      <c r="L15" s="5"/>
      <c r="M15" s="69"/>
      <c r="N15" s="76"/>
      <c r="O15" s="47">
        <v>2196</v>
      </c>
      <c r="P15" s="75"/>
      <c r="Q15" s="73"/>
    </row>
    <row r="16" spans="1:17" x14ac:dyDescent="0.2">
      <c r="A16" s="18"/>
      <c r="B16" s="19"/>
      <c r="C16" s="20"/>
      <c r="D16" s="4"/>
      <c r="E16" s="5"/>
      <c r="F16" s="69" t="s">
        <v>7</v>
      </c>
      <c r="G16" s="76">
        <f>Euro1!G10</f>
        <v>2012</v>
      </c>
      <c r="H16" s="32">
        <v>2</v>
      </c>
      <c r="I16" s="75" t="s">
        <v>8</v>
      </c>
      <c r="J16" s="73">
        <f>IF(H17="","",H16/H17)</f>
        <v>9.0661831368993653E-4</v>
      </c>
      <c r="K16" s="4"/>
      <c r="L16" s="5"/>
      <c r="M16" s="69" t="s">
        <v>7</v>
      </c>
      <c r="N16" s="76">
        <f>Euro1!G10</f>
        <v>2012</v>
      </c>
      <c r="O16" s="45">
        <v>76090.880000000005</v>
      </c>
      <c r="P16" s="75" t="s">
        <v>8</v>
      </c>
      <c r="Q16" s="73">
        <f>IF(O17="","",O16/O17)</f>
        <v>34.492692656391661</v>
      </c>
    </row>
    <row r="17" spans="1:17" x14ac:dyDescent="0.2">
      <c r="A17" s="24"/>
      <c r="B17" s="25"/>
      <c r="C17" s="26"/>
      <c r="D17" s="13"/>
      <c r="E17" s="14"/>
      <c r="F17" s="86"/>
      <c r="G17" s="87"/>
      <c r="H17" s="51">
        <v>2206</v>
      </c>
      <c r="I17" s="84"/>
      <c r="J17" s="85"/>
      <c r="K17" s="13"/>
      <c r="L17" s="14"/>
      <c r="M17" s="86"/>
      <c r="N17" s="87"/>
      <c r="O17" s="51">
        <v>2206</v>
      </c>
      <c r="P17" s="84"/>
      <c r="Q17" s="85"/>
    </row>
    <row r="18" spans="1:17" x14ac:dyDescent="0.2">
      <c r="A18" s="18" t="s">
        <v>26</v>
      </c>
      <c r="B18" s="19"/>
      <c r="C18" s="20"/>
      <c r="D18" s="99"/>
      <c r="E18" s="100"/>
      <c r="F18" s="99"/>
      <c r="G18" s="78"/>
      <c r="H18" s="35"/>
      <c r="I18" s="78"/>
      <c r="J18" s="98"/>
      <c r="K18" s="86" t="s">
        <v>34</v>
      </c>
      <c r="L18" s="88"/>
      <c r="M18" s="69" t="s">
        <v>7</v>
      </c>
      <c r="N18" s="76">
        <f>Euro1!G6</f>
        <v>2014</v>
      </c>
      <c r="O18" s="44"/>
      <c r="P18" s="75" t="s">
        <v>8</v>
      </c>
      <c r="Q18" s="73">
        <f>IF(O19="","",O18/O19)</f>
        <v>0</v>
      </c>
    </row>
    <row r="19" spans="1:17" x14ac:dyDescent="0.2">
      <c r="A19" s="18"/>
      <c r="B19" s="19"/>
      <c r="C19" s="20"/>
      <c r="D19" s="93"/>
      <c r="E19" s="97"/>
      <c r="F19" s="93"/>
      <c r="G19" s="76"/>
      <c r="H19" s="36"/>
      <c r="I19" s="76"/>
      <c r="J19" s="95"/>
      <c r="K19" s="61" t="s">
        <v>19</v>
      </c>
      <c r="L19" s="62"/>
      <c r="M19" s="69"/>
      <c r="N19" s="76"/>
      <c r="O19" s="47">
        <f>Euro1!H7</f>
        <v>2180</v>
      </c>
      <c r="P19" s="75"/>
      <c r="Q19" s="73"/>
    </row>
    <row r="20" spans="1:17" x14ac:dyDescent="0.2">
      <c r="A20" s="18"/>
      <c r="B20" s="19"/>
      <c r="C20" s="20"/>
      <c r="D20" s="37"/>
      <c r="E20" s="38"/>
      <c r="F20" s="93"/>
      <c r="G20" s="76"/>
      <c r="H20" s="36"/>
      <c r="I20" s="76"/>
      <c r="J20" s="95"/>
      <c r="K20" s="4"/>
      <c r="L20" s="5"/>
      <c r="M20" s="69" t="s">
        <v>7</v>
      </c>
      <c r="N20" s="76">
        <f>Euro1!G8</f>
        <v>2013</v>
      </c>
      <c r="O20" s="45"/>
      <c r="P20" s="75" t="s">
        <v>8</v>
      </c>
      <c r="Q20" s="73">
        <f>IF(O21="","",O20/O21)</f>
        <v>0</v>
      </c>
    </row>
    <row r="21" spans="1:17" x14ac:dyDescent="0.2">
      <c r="A21" s="18"/>
      <c r="B21" s="19"/>
      <c r="C21" s="20"/>
      <c r="D21" s="37"/>
      <c r="E21" s="38"/>
      <c r="F21" s="93"/>
      <c r="G21" s="76"/>
      <c r="H21" s="36"/>
      <c r="I21" s="76"/>
      <c r="J21" s="95"/>
      <c r="K21" s="4"/>
      <c r="L21" s="5"/>
      <c r="M21" s="69"/>
      <c r="N21" s="76"/>
      <c r="O21" s="47">
        <v>2196</v>
      </c>
      <c r="P21" s="75"/>
      <c r="Q21" s="73"/>
    </row>
    <row r="22" spans="1:17" x14ac:dyDescent="0.2">
      <c r="A22" s="18"/>
      <c r="B22" s="19"/>
      <c r="C22" s="20"/>
      <c r="D22" s="37"/>
      <c r="E22" s="38"/>
      <c r="F22" s="93"/>
      <c r="G22" s="76"/>
      <c r="H22" s="36"/>
      <c r="I22" s="76"/>
      <c r="J22" s="95"/>
      <c r="K22" s="4"/>
      <c r="L22" s="5"/>
      <c r="M22" s="69" t="s">
        <v>7</v>
      </c>
      <c r="N22" s="76">
        <f>Euro1!G10</f>
        <v>2012</v>
      </c>
      <c r="O22" s="45"/>
      <c r="P22" s="75" t="s">
        <v>8</v>
      </c>
      <c r="Q22" s="73">
        <f>IF(O23="","",O22/O23)</f>
        <v>0</v>
      </c>
    </row>
    <row r="23" spans="1:17" x14ac:dyDescent="0.2">
      <c r="A23" s="18"/>
      <c r="B23" s="19"/>
      <c r="C23" s="20"/>
      <c r="D23" s="39"/>
      <c r="E23" s="40"/>
      <c r="F23" s="94"/>
      <c r="G23" s="87"/>
      <c r="H23" s="41"/>
      <c r="I23" s="87"/>
      <c r="J23" s="96"/>
      <c r="K23" s="4"/>
      <c r="L23" s="5"/>
      <c r="M23" s="69"/>
      <c r="N23" s="76"/>
      <c r="O23" s="52">
        <v>2206</v>
      </c>
      <c r="P23" s="75"/>
      <c r="Q23" s="73"/>
    </row>
    <row r="24" spans="1:17" x14ac:dyDescent="0.2">
      <c r="A24" s="21" t="s">
        <v>27</v>
      </c>
      <c r="B24" s="22"/>
      <c r="C24" s="23"/>
      <c r="D24" s="82" t="s">
        <v>18</v>
      </c>
      <c r="E24" s="83"/>
      <c r="F24" s="61" t="s">
        <v>7</v>
      </c>
      <c r="G24" s="78">
        <f>Euro1!G6</f>
        <v>2014</v>
      </c>
      <c r="H24" s="31"/>
      <c r="I24" s="79" t="s">
        <v>8</v>
      </c>
      <c r="J24" s="80">
        <f>IF(H25="","",H24/H25)</f>
        <v>0</v>
      </c>
      <c r="K24" s="82" t="s">
        <v>22</v>
      </c>
      <c r="L24" s="83"/>
      <c r="M24" s="61" t="s">
        <v>7</v>
      </c>
      <c r="N24" s="78">
        <f>Euro1!G6</f>
        <v>2014</v>
      </c>
      <c r="O24" s="43">
        <v>610</v>
      </c>
      <c r="P24" s="79" t="s">
        <v>8</v>
      </c>
      <c r="Q24" s="80">
        <f>IF(O25="","",O24/O25)</f>
        <v>0.27981651376146788</v>
      </c>
    </row>
    <row r="25" spans="1:17" x14ac:dyDescent="0.2">
      <c r="A25" s="18" t="s">
        <v>28</v>
      </c>
      <c r="B25" s="19"/>
      <c r="C25" s="20"/>
      <c r="D25" s="69" t="s">
        <v>19</v>
      </c>
      <c r="E25" s="81"/>
      <c r="F25" s="69"/>
      <c r="G25" s="76"/>
      <c r="H25" s="47">
        <f>Euro1!H7</f>
        <v>2180</v>
      </c>
      <c r="I25" s="75"/>
      <c r="J25" s="73"/>
      <c r="K25" s="61" t="s">
        <v>19</v>
      </c>
      <c r="L25" s="62"/>
      <c r="M25" s="69"/>
      <c r="N25" s="76"/>
      <c r="O25" s="47">
        <f>Euro1!H7</f>
        <v>2180</v>
      </c>
      <c r="P25" s="75"/>
      <c r="Q25" s="73"/>
    </row>
    <row r="26" spans="1:17" x14ac:dyDescent="0.2">
      <c r="A26" s="18" t="s">
        <v>29</v>
      </c>
      <c r="B26" s="19"/>
      <c r="C26" s="20"/>
      <c r="D26" s="4"/>
      <c r="E26" s="5"/>
      <c r="F26" s="69" t="s">
        <v>7</v>
      </c>
      <c r="G26" s="76">
        <f>Euro1!G8</f>
        <v>2013</v>
      </c>
      <c r="H26" s="33"/>
      <c r="I26" s="75" t="s">
        <v>8</v>
      </c>
      <c r="J26" s="73">
        <f>IF(H27="","",H26/H27)</f>
        <v>0</v>
      </c>
      <c r="K26" s="4"/>
      <c r="L26" s="5"/>
      <c r="M26" s="69" t="s">
        <v>7</v>
      </c>
      <c r="N26" s="76">
        <f>Euro1!G8</f>
        <v>2013</v>
      </c>
      <c r="O26" s="45">
        <v>200</v>
      </c>
      <c r="P26" s="75" t="s">
        <v>8</v>
      </c>
      <c r="Q26" s="73">
        <f>IF(O27="","",O26/O27)</f>
        <v>9.107468123861566E-2</v>
      </c>
    </row>
    <row r="27" spans="1:17" x14ac:dyDescent="0.2">
      <c r="A27" s="18"/>
      <c r="B27" s="19"/>
      <c r="C27" s="20"/>
      <c r="D27" s="4"/>
      <c r="E27" s="5"/>
      <c r="F27" s="69"/>
      <c r="G27" s="76"/>
      <c r="H27" s="47">
        <v>2196</v>
      </c>
      <c r="I27" s="75"/>
      <c r="J27" s="73"/>
      <c r="K27" s="4"/>
      <c r="L27" s="5"/>
      <c r="M27" s="69"/>
      <c r="N27" s="76"/>
      <c r="O27" s="47">
        <v>2196</v>
      </c>
      <c r="P27" s="75"/>
      <c r="Q27" s="73"/>
    </row>
    <row r="28" spans="1:17" x14ac:dyDescent="0.2">
      <c r="A28" s="18"/>
      <c r="B28" s="19"/>
      <c r="C28" s="20"/>
      <c r="D28" s="4"/>
      <c r="E28" s="5"/>
      <c r="F28" s="69" t="s">
        <v>7</v>
      </c>
      <c r="G28" s="76">
        <f>Euro1!G10</f>
        <v>2012</v>
      </c>
      <c r="H28" s="32"/>
      <c r="I28" s="75" t="s">
        <v>8</v>
      </c>
      <c r="J28" s="73">
        <f>IF(H29="","",H28/H29)</f>
        <v>0</v>
      </c>
      <c r="K28" s="4"/>
      <c r="L28" s="5"/>
      <c r="M28" s="69" t="s">
        <v>7</v>
      </c>
      <c r="N28" s="76">
        <f>Euro1!G10</f>
        <v>2012</v>
      </c>
      <c r="O28" s="45">
        <v>41400</v>
      </c>
      <c r="P28" s="75" t="s">
        <v>8</v>
      </c>
      <c r="Q28" s="73">
        <f>IF(O29="","",O28/O29)</f>
        <v>18.766999093381685</v>
      </c>
    </row>
    <row r="29" spans="1:17" x14ac:dyDescent="0.2">
      <c r="A29" s="24"/>
      <c r="B29" s="25"/>
      <c r="C29" s="26"/>
      <c r="D29" s="13"/>
      <c r="E29" s="14"/>
      <c r="F29" s="86"/>
      <c r="G29" s="87"/>
      <c r="H29" s="51">
        <v>2206</v>
      </c>
      <c r="I29" s="84"/>
      <c r="J29" s="85"/>
      <c r="K29" s="13"/>
      <c r="L29" s="14"/>
      <c r="M29" s="86"/>
      <c r="N29" s="87"/>
      <c r="O29" s="51">
        <v>2206</v>
      </c>
      <c r="P29" s="84"/>
      <c r="Q29" s="85"/>
    </row>
    <row r="30" spans="1:17" x14ac:dyDescent="0.2">
      <c r="A30" s="18" t="s">
        <v>30</v>
      </c>
      <c r="B30" s="19"/>
      <c r="C30" s="20"/>
      <c r="D30" s="86" t="s">
        <v>32</v>
      </c>
      <c r="E30" s="88"/>
      <c r="F30" s="69" t="s">
        <v>7</v>
      </c>
      <c r="G30" s="76">
        <f>Euro1!G6</f>
        <v>2014</v>
      </c>
      <c r="H30" s="33">
        <v>20</v>
      </c>
      <c r="I30" s="75" t="s">
        <v>8</v>
      </c>
      <c r="J30" s="80">
        <f>IF(H31="","",H30/H31)</f>
        <v>0.11428571428571428</v>
      </c>
      <c r="K30" s="86" t="s">
        <v>22</v>
      </c>
      <c r="L30" s="88"/>
      <c r="M30" s="69" t="s">
        <v>7</v>
      </c>
      <c r="N30" s="76">
        <f>Euro1!G6</f>
        <v>2014</v>
      </c>
      <c r="O30" s="44">
        <v>48963.5</v>
      </c>
      <c r="P30" s="75" t="s">
        <v>8</v>
      </c>
      <c r="Q30" s="73">
        <f>IF(O31="","",O30/O31)</f>
        <v>279.79142857142858</v>
      </c>
    </row>
    <row r="31" spans="1:17" x14ac:dyDescent="0.2">
      <c r="A31" s="18" t="s">
        <v>31</v>
      </c>
      <c r="B31" s="19"/>
      <c r="C31" s="20"/>
      <c r="D31" s="69" t="s">
        <v>33</v>
      </c>
      <c r="E31" s="81"/>
      <c r="F31" s="69"/>
      <c r="G31" s="76"/>
      <c r="H31" s="31">
        <v>175</v>
      </c>
      <c r="I31" s="75"/>
      <c r="J31" s="73"/>
      <c r="K31" s="61" t="s">
        <v>33</v>
      </c>
      <c r="L31" s="62"/>
      <c r="M31" s="69"/>
      <c r="N31" s="76"/>
      <c r="O31" s="31">
        <v>175</v>
      </c>
      <c r="P31" s="75"/>
      <c r="Q31" s="73"/>
    </row>
    <row r="32" spans="1:17" x14ac:dyDescent="0.2">
      <c r="A32" s="18"/>
      <c r="B32" s="19"/>
      <c r="C32" s="20"/>
      <c r="D32" s="4"/>
      <c r="E32" s="5"/>
      <c r="F32" s="69" t="s">
        <v>7</v>
      </c>
      <c r="G32" s="76">
        <f>Euro1!G8</f>
        <v>2013</v>
      </c>
      <c r="H32" s="33">
        <v>20</v>
      </c>
      <c r="I32" s="75" t="s">
        <v>8</v>
      </c>
      <c r="J32" s="73">
        <f>IF(H33="","",H32/H33)</f>
        <v>0.12269938650306748</v>
      </c>
      <c r="K32" s="4"/>
      <c r="L32" s="5"/>
      <c r="M32" s="69" t="s">
        <v>7</v>
      </c>
      <c r="N32" s="76">
        <f>Euro1!G8</f>
        <v>2013</v>
      </c>
      <c r="O32" s="45">
        <v>50462.33</v>
      </c>
      <c r="P32" s="75" t="s">
        <v>8</v>
      </c>
      <c r="Q32" s="73">
        <f>IF(O33="","",O32/O33)</f>
        <v>309.58484662576689</v>
      </c>
    </row>
    <row r="33" spans="1:17" x14ac:dyDescent="0.2">
      <c r="A33" s="18"/>
      <c r="B33" s="19"/>
      <c r="C33" s="20"/>
      <c r="D33" s="4"/>
      <c r="E33" s="5"/>
      <c r="F33" s="69"/>
      <c r="G33" s="76"/>
      <c r="H33" s="31">
        <v>163</v>
      </c>
      <c r="I33" s="75"/>
      <c r="J33" s="73"/>
      <c r="K33" s="4"/>
      <c r="L33" s="5"/>
      <c r="M33" s="69"/>
      <c r="N33" s="76"/>
      <c r="O33" s="31">
        <v>163</v>
      </c>
      <c r="P33" s="75"/>
      <c r="Q33" s="73"/>
    </row>
    <row r="34" spans="1:17" x14ac:dyDescent="0.2">
      <c r="A34" s="18"/>
      <c r="B34" s="19"/>
      <c r="C34" s="20"/>
      <c r="D34" s="4"/>
      <c r="E34" s="5"/>
      <c r="F34" s="69" t="s">
        <v>7</v>
      </c>
      <c r="G34" s="76">
        <f>Euro1!G10</f>
        <v>2012</v>
      </c>
      <c r="H34" s="32">
        <v>20</v>
      </c>
      <c r="I34" s="75" t="s">
        <v>8</v>
      </c>
      <c r="J34" s="73">
        <f>IF(H35="","",H34/H35)</f>
        <v>0.11494252873563218</v>
      </c>
      <c r="K34" s="4"/>
      <c r="L34" s="5"/>
      <c r="M34" s="69" t="s">
        <v>7</v>
      </c>
      <c r="N34" s="76">
        <f>Euro1!G10</f>
        <v>2012</v>
      </c>
      <c r="O34" s="45">
        <v>44204.4</v>
      </c>
      <c r="P34" s="75" t="s">
        <v>8</v>
      </c>
      <c r="Q34" s="73">
        <f>IF(O35="","",O34/O35)</f>
        <v>254.04827586206898</v>
      </c>
    </row>
    <row r="35" spans="1:17" x14ac:dyDescent="0.2">
      <c r="A35" s="27"/>
      <c r="B35" s="28"/>
      <c r="C35" s="29"/>
      <c r="D35" s="6"/>
      <c r="E35" s="7"/>
      <c r="F35" s="89"/>
      <c r="G35" s="90"/>
      <c r="H35" s="34">
        <v>174</v>
      </c>
      <c r="I35" s="91"/>
      <c r="J35" s="92"/>
      <c r="K35" s="6"/>
      <c r="L35" s="7"/>
      <c r="M35" s="89"/>
      <c r="N35" s="90"/>
      <c r="O35" s="34">
        <v>174</v>
      </c>
      <c r="P35" s="91"/>
      <c r="Q35" s="92"/>
    </row>
    <row r="36" spans="1:17" x14ac:dyDescent="0.2">
      <c r="A36" s="1"/>
      <c r="B36" s="1"/>
      <c r="C36" s="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</sheetData>
  <sheetProtection password="D3C7" sheet="1" objects="1" scenarios="1"/>
  <mergeCells count="149">
    <mergeCell ref="K6:L6"/>
    <mergeCell ref="K7:L7"/>
    <mergeCell ref="A3:Q3"/>
    <mergeCell ref="D4:E4"/>
    <mergeCell ref="A4:C5"/>
    <mergeCell ref="D5:E5"/>
    <mergeCell ref="F4:J5"/>
    <mergeCell ref="K4:L4"/>
    <mergeCell ref="K5:L5"/>
    <mergeCell ref="M4:Q5"/>
    <mergeCell ref="P10:P11"/>
    <mergeCell ref="M6:M7"/>
    <mergeCell ref="M8:M9"/>
    <mergeCell ref="M10:M11"/>
    <mergeCell ref="A1:G1"/>
    <mergeCell ref="N10:N11"/>
    <mergeCell ref="F6:F7"/>
    <mergeCell ref="F8:F9"/>
    <mergeCell ref="F10:F11"/>
    <mergeCell ref="G6:G7"/>
    <mergeCell ref="Q6:Q7"/>
    <mergeCell ref="Q8:Q9"/>
    <mergeCell ref="N6:N7"/>
    <mergeCell ref="N8:N9"/>
    <mergeCell ref="Q10:Q11"/>
    <mergeCell ref="J6:J7"/>
    <mergeCell ref="J8:J9"/>
    <mergeCell ref="J10:J11"/>
    <mergeCell ref="P6:P7"/>
    <mergeCell ref="P8:P9"/>
    <mergeCell ref="G12:G13"/>
    <mergeCell ref="I12:I13"/>
    <mergeCell ref="D7:E7"/>
    <mergeCell ref="D6:E6"/>
    <mergeCell ref="I6:I7"/>
    <mergeCell ref="I8:I9"/>
    <mergeCell ref="I10:I11"/>
    <mergeCell ref="G8:G9"/>
    <mergeCell ref="G10:G11"/>
    <mergeCell ref="P12:P13"/>
    <mergeCell ref="Q12:Q13"/>
    <mergeCell ref="D13:E13"/>
    <mergeCell ref="K13:L13"/>
    <mergeCell ref="J12:J13"/>
    <mergeCell ref="K12:L12"/>
    <mergeCell ref="M12:M13"/>
    <mergeCell ref="N12:N13"/>
    <mergeCell ref="D12:E12"/>
    <mergeCell ref="F12:F13"/>
    <mergeCell ref="P14:P15"/>
    <mergeCell ref="Q14:Q15"/>
    <mergeCell ref="F14:F15"/>
    <mergeCell ref="G14:G15"/>
    <mergeCell ref="I14:I15"/>
    <mergeCell ref="J14:J15"/>
    <mergeCell ref="F16:F17"/>
    <mergeCell ref="G16:G17"/>
    <mergeCell ref="I16:I17"/>
    <mergeCell ref="J16:J17"/>
    <mergeCell ref="M14:M15"/>
    <mergeCell ref="N14:N15"/>
    <mergeCell ref="M16:M17"/>
    <mergeCell ref="N16:N17"/>
    <mergeCell ref="P16:P17"/>
    <mergeCell ref="Q16:Q17"/>
    <mergeCell ref="P18:P19"/>
    <mergeCell ref="Q18:Q19"/>
    <mergeCell ref="D19:E19"/>
    <mergeCell ref="K19:L19"/>
    <mergeCell ref="J18:J19"/>
    <mergeCell ref="K18:L18"/>
    <mergeCell ref="M18:M19"/>
    <mergeCell ref="N18:N19"/>
    <mergeCell ref="D18:E18"/>
    <mergeCell ref="F18:F19"/>
    <mergeCell ref="G18:G19"/>
    <mergeCell ref="I18:I19"/>
    <mergeCell ref="P20:P21"/>
    <mergeCell ref="Q20:Q21"/>
    <mergeCell ref="F20:F21"/>
    <mergeCell ref="G20:G21"/>
    <mergeCell ref="I20:I21"/>
    <mergeCell ref="J20:J21"/>
    <mergeCell ref="F22:F23"/>
    <mergeCell ref="G22:G23"/>
    <mergeCell ref="I22:I23"/>
    <mergeCell ref="J22:J23"/>
    <mergeCell ref="M20:M21"/>
    <mergeCell ref="N20:N21"/>
    <mergeCell ref="M22:M23"/>
    <mergeCell ref="N22:N23"/>
    <mergeCell ref="P22:P23"/>
    <mergeCell ref="Q22:Q23"/>
    <mergeCell ref="P24:P25"/>
    <mergeCell ref="Q24:Q25"/>
    <mergeCell ref="D25:E25"/>
    <mergeCell ref="K25:L25"/>
    <mergeCell ref="J24:J25"/>
    <mergeCell ref="K24:L24"/>
    <mergeCell ref="M24:M25"/>
    <mergeCell ref="N24:N25"/>
    <mergeCell ref="D24:E24"/>
    <mergeCell ref="F24:F25"/>
    <mergeCell ref="G24:G25"/>
    <mergeCell ref="I24:I25"/>
    <mergeCell ref="P26:P27"/>
    <mergeCell ref="Q26:Q27"/>
    <mergeCell ref="F26:F27"/>
    <mergeCell ref="G26:G27"/>
    <mergeCell ref="I26:I27"/>
    <mergeCell ref="J26:J27"/>
    <mergeCell ref="F28:F29"/>
    <mergeCell ref="G28:G29"/>
    <mergeCell ref="I28:I29"/>
    <mergeCell ref="J28:J29"/>
    <mergeCell ref="M26:M27"/>
    <mergeCell ref="N26:N27"/>
    <mergeCell ref="M28:M29"/>
    <mergeCell ref="N28:N29"/>
    <mergeCell ref="P28:P29"/>
    <mergeCell ref="Q28:Q29"/>
    <mergeCell ref="P30:P31"/>
    <mergeCell ref="Q30:Q31"/>
    <mergeCell ref="D31:E31"/>
    <mergeCell ref="K31:L31"/>
    <mergeCell ref="J30:J31"/>
    <mergeCell ref="K30:L30"/>
    <mergeCell ref="M30:M31"/>
    <mergeCell ref="N30:N31"/>
    <mergeCell ref="D30:E30"/>
    <mergeCell ref="F30:F31"/>
    <mergeCell ref="G30:G31"/>
    <mergeCell ref="I30:I31"/>
    <mergeCell ref="M32:M33"/>
    <mergeCell ref="N32:N33"/>
    <mergeCell ref="P32:P33"/>
    <mergeCell ref="Q32:Q33"/>
    <mergeCell ref="F32:F33"/>
    <mergeCell ref="G32:G33"/>
    <mergeCell ref="I32:I33"/>
    <mergeCell ref="J32:J33"/>
    <mergeCell ref="M34:M35"/>
    <mergeCell ref="N34:N35"/>
    <mergeCell ref="P34:P35"/>
    <mergeCell ref="Q34:Q35"/>
    <mergeCell ref="F34:F35"/>
    <mergeCell ref="G34:G35"/>
    <mergeCell ref="I34:I35"/>
    <mergeCell ref="J34:J35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topLeftCell="A10" workbookViewId="0">
      <selection activeCell="Q32" sqref="Q32:Q33"/>
    </sheetView>
  </sheetViews>
  <sheetFormatPr defaultRowHeight="12.75" x14ac:dyDescent="0.2"/>
  <cols>
    <col min="6" max="7" width="4.7109375" customWidth="1"/>
    <col min="8" max="8" width="12.7109375" customWidth="1"/>
    <col min="9" max="9" width="1.7109375" customWidth="1"/>
    <col min="10" max="10" width="10.7109375" customWidth="1"/>
    <col min="13" max="14" width="4.7109375" customWidth="1"/>
    <col min="15" max="15" width="12.7109375" customWidth="1"/>
    <col min="16" max="16" width="1.7109375" customWidth="1"/>
    <col min="17" max="17" width="10.7109375" customWidth="1"/>
  </cols>
  <sheetData>
    <row r="1" spans="1:17" ht="15" x14ac:dyDescent="0.2">
      <c r="A1" s="63" t="s">
        <v>51</v>
      </c>
      <c r="B1" s="64"/>
      <c r="C1" s="64"/>
      <c r="D1" s="64"/>
      <c r="E1" s="64"/>
      <c r="F1" s="64"/>
      <c r="G1" s="64"/>
      <c r="H1" s="1"/>
      <c r="I1" s="1"/>
      <c r="J1" s="1"/>
      <c r="K1" s="1"/>
      <c r="L1" s="1"/>
      <c r="M1" s="1"/>
      <c r="N1" s="1"/>
      <c r="O1" s="1" t="s">
        <v>0</v>
      </c>
      <c r="P1" s="1"/>
      <c r="Q1" s="50">
        <v>2014</v>
      </c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x14ac:dyDescent="0.2">
      <c r="A3" s="65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7"/>
    </row>
    <row r="4" spans="1:17" x14ac:dyDescent="0.2">
      <c r="A4" s="53" t="s">
        <v>2</v>
      </c>
      <c r="B4" s="54"/>
      <c r="C4" s="55"/>
      <c r="D4" s="54" t="s">
        <v>3</v>
      </c>
      <c r="E4" s="55"/>
      <c r="F4" s="53" t="s">
        <v>5</v>
      </c>
      <c r="G4" s="54"/>
      <c r="H4" s="54"/>
      <c r="I4" s="54"/>
      <c r="J4" s="55"/>
      <c r="K4" s="53" t="s">
        <v>3</v>
      </c>
      <c r="L4" s="55"/>
      <c r="M4" s="53" t="s">
        <v>5</v>
      </c>
      <c r="N4" s="54"/>
      <c r="O4" s="54"/>
      <c r="P4" s="54"/>
      <c r="Q4" s="55"/>
    </row>
    <row r="5" spans="1:17" x14ac:dyDescent="0.2">
      <c r="A5" s="56"/>
      <c r="B5" s="57"/>
      <c r="C5" s="58"/>
      <c r="D5" s="56" t="s">
        <v>4</v>
      </c>
      <c r="E5" s="58"/>
      <c r="F5" s="56"/>
      <c r="G5" s="57"/>
      <c r="H5" s="57"/>
      <c r="I5" s="57"/>
      <c r="J5" s="58"/>
      <c r="K5" s="56" t="s">
        <v>6</v>
      </c>
      <c r="L5" s="58"/>
      <c r="M5" s="56"/>
      <c r="N5" s="57"/>
      <c r="O5" s="57"/>
      <c r="P5" s="57"/>
      <c r="Q5" s="58"/>
    </row>
    <row r="6" spans="1:17" x14ac:dyDescent="0.2">
      <c r="A6" s="15" t="s">
        <v>35</v>
      </c>
      <c r="B6" s="16"/>
      <c r="C6" s="17"/>
      <c r="D6" s="101"/>
      <c r="E6" s="102"/>
      <c r="F6" s="101"/>
      <c r="G6" s="77"/>
      <c r="H6" s="42"/>
      <c r="I6" s="77"/>
      <c r="J6" s="103"/>
      <c r="K6" s="59" t="s">
        <v>22</v>
      </c>
      <c r="L6" s="60"/>
      <c r="M6" s="68" t="s">
        <v>7</v>
      </c>
      <c r="N6" s="77">
        <f>Euro1!G6</f>
        <v>2014</v>
      </c>
      <c r="O6" s="49">
        <v>7085.98</v>
      </c>
      <c r="P6" s="74" t="s">
        <v>8</v>
      </c>
      <c r="Q6" s="80">
        <f>IF(O7="","",O6/O7)</f>
        <v>3.2504495412844037</v>
      </c>
    </row>
    <row r="7" spans="1:17" x14ac:dyDescent="0.2">
      <c r="A7" s="18" t="s">
        <v>36</v>
      </c>
      <c r="B7" s="19"/>
      <c r="C7" s="20"/>
      <c r="D7" s="93"/>
      <c r="E7" s="97"/>
      <c r="F7" s="93"/>
      <c r="G7" s="76"/>
      <c r="H7" s="36"/>
      <c r="I7" s="76"/>
      <c r="J7" s="95"/>
      <c r="K7" s="61" t="s">
        <v>19</v>
      </c>
      <c r="L7" s="62"/>
      <c r="M7" s="69"/>
      <c r="N7" s="76"/>
      <c r="O7" s="47">
        <f>Euro1!H7</f>
        <v>2180</v>
      </c>
      <c r="P7" s="75"/>
      <c r="Q7" s="73"/>
    </row>
    <row r="8" spans="1:17" x14ac:dyDescent="0.2">
      <c r="A8" s="18"/>
      <c r="B8" s="19"/>
      <c r="C8" s="20"/>
      <c r="D8" s="37"/>
      <c r="E8" s="38"/>
      <c r="F8" s="93"/>
      <c r="G8" s="76"/>
      <c r="H8" s="36"/>
      <c r="I8" s="76"/>
      <c r="J8" s="95"/>
      <c r="K8" s="4"/>
      <c r="L8" s="5"/>
      <c r="M8" s="69" t="s">
        <v>7</v>
      </c>
      <c r="N8" s="76">
        <f>Euro1!G8</f>
        <v>2013</v>
      </c>
      <c r="O8" s="45">
        <v>2848.96</v>
      </c>
      <c r="P8" s="75" t="s">
        <v>8</v>
      </c>
      <c r="Q8" s="73">
        <f>IF(O9="","",O8/O9)</f>
        <v>1.2973406193078325</v>
      </c>
    </row>
    <row r="9" spans="1:17" x14ac:dyDescent="0.2">
      <c r="A9" s="18"/>
      <c r="B9" s="19"/>
      <c r="C9" s="20"/>
      <c r="D9" s="37"/>
      <c r="E9" s="38"/>
      <c r="F9" s="93"/>
      <c r="G9" s="76"/>
      <c r="H9" s="36"/>
      <c r="I9" s="76"/>
      <c r="J9" s="95"/>
      <c r="K9" s="4"/>
      <c r="L9" s="5"/>
      <c r="M9" s="69"/>
      <c r="N9" s="76"/>
      <c r="O9" s="47">
        <v>2196</v>
      </c>
      <c r="P9" s="75"/>
      <c r="Q9" s="73"/>
    </row>
    <row r="10" spans="1:17" x14ac:dyDescent="0.2">
      <c r="A10" s="18"/>
      <c r="B10" s="19"/>
      <c r="C10" s="20"/>
      <c r="D10" s="37"/>
      <c r="E10" s="38"/>
      <c r="F10" s="93"/>
      <c r="G10" s="76"/>
      <c r="H10" s="36"/>
      <c r="I10" s="76"/>
      <c r="J10" s="95"/>
      <c r="K10" s="4"/>
      <c r="L10" s="5"/>
      <c r="M10" s="69" t="s">
        <v>7</v>
      </c>
      <c r="N10" s="76">
        <f>Euro1!G10</f>
        <v>2012</v>
      </c>
      <c r="O10" s="45">
        <v>3550.3</v>
      </c>
      <c r="P10" s="75" t="s">
        <v>8</v>
      </c>
      <c r="Q10" s="73">
        <f>IF(O11="","",O10/O11)</f>
        <v>1.6093834995466909</v>
      </c>
    </row>
    <row r="11" spans="1:17" x14ac:dyDescent="0.2">
      <c r="A11" s="18"/>
      <c r="B11" s="19"/>
      <c r="C11" s="20"/>
      <c r="D11" s="39"/>
      <c r="E11" s="40"/>
      <c r="F11" s="94"/>
      <c r="G11" s="87"/>
      <c r="H11" s="41"/>
      <c r="I11" s="87"/>
      <c r="J11" s="96"/>
      <c r="K11" s="4"/>
      <c r="L11" s="5"/>
      <c r="M11" s="69"/>
      <c r="N11" s="76"/>
      <c r="O11" s="52">
        <v>2206</v>
      </c>
      <c r="P11" s="75"/>
      <c r="Q11" s="73"/>
    </row>
    <row r="12" spans="1:17" x14ac:dyDescent="0.2">
      <c r="A12" s="21" t="s">
        <v>41</v>
      </c>
      <c r="B12" s="22"/>
      <c r="C12" s="23"/>
      <c r="D12" s="82" t="s">
        <v>37</v>
      </c>
      <c r="E12" s="83"/>
      <c r="F12" s="61" t="s">
        <v>7</v>
      </c>
      <c r="G12" s="78">
        <f>Euro1!G6</f>
        <v>2014</v>
      </c>
      <c r="H12" s="43"/>
      <c r="I12" s="79" t="s">
        <v>8</v>
      </c>
      <c r="J12" s="80" t="str">
        <f>IF(H13="","",H12/H13)</f>
        <v/>
      </c>
      <c r="K12" s="82" t="s">
        <v>34</v>
      </c>
      <c r="L12" s="83"/>
      <c r="M12" s="61" t="s">
        <v>7</v>
      </c>
      <c r="N12" s="78">
        <f>Euro1!G6</f>
        <v>2014</v>
      </c>
      <c r="O12" s="43"/>
      <c r="P12" s="79" t="s">
        <v>8</v>
      </c>
      <c r="Q12" s="80" t="str">
        <f>IF(O13="","",O12/O13)</f>
        <v/>
      </c>
    </row>
    <row r="13" spans="1:17" x14ac:dyDescent="0.2">
      <c r="A13" s="18"/>
      <c r="B13" s="19"/>
      <c r="C13" s="20"/>
      <c r="D13" s="69" t="s">
        <v>38</v>
      </c>
      <c r="E13" s="81"/>
      <c r="F13" s="69"/>
      <c r="G13" s="76"/>
      <c r="H13" s="31"/>
      <c r="I13" s="75"/>
      <c r="J13" s="73"/>
      <c r="K13" s="61" t="s">
        <v>37</v>
      </c>
      <c r="L13" s="62"/>
      <c r="M13" s="69"/>
      <c r="N13" s="76"/>
      <c r="O13" s="43"/>
      <c r="P13" s="75"/>
      <c r="Q13" s="73"/>
    </row>
    <row r="14" spans="1:17" x14ac:dyDescent="0.2">
      <c r="A14" s="18"/>
      <c r="B14" s="19"/>
      <c r="C14" s="20"/>
      <c r="D14" s="4"/>
      <c r="E14" s="5"/>
      <c r="F14" s="69" t="s">
        <v>7</v>
      </c>
      <c r="G14" s="76">
        <f>Euro1!G8</f>
        <v>2013</v>
      </c>
      <c r="H14" s="44"/>
      <c r="I14" s="75" t="s">
        <v>8</v>
      </c>
      <c r="J14" s="73" t="str">
        <f>IF(H15="","",H14/H15)</f>
        <v/>
      </c>
      <c r="K14" s="4"/>
      <c r="L14" s="5"/>
      <c r="M14" s="69" t="s">
        <v>7</v>
      </c>
      <c r="N14" s="76">
        <f>Euro1!G8</f>
        <v>2013</v>
      </c>
      <c r="O14" s="45"/>
      <c r="P14" s="75" t="s">
        <v>8</v>
      </c>
      <c r="Q14" s="73" t="str">
        <f>IF(O15="","",O14/O15)</f>
        <v/>
      </c>
    </row>
    <row r="15" spans="1:17" x14ac:dyDescent="0.2">
      <c r="A15" s="18"/>
      <c r="B15" s="19"/>
      <c r="C15" s="20"/>
      <c r="D15" s="4"/>
      <c r="E15" s="5"/>
      <c r="F15" s="69"/>
      <c r="G15" s="76"/>
      <c r="H15" s="31"/>
      <c r="I15" s="75"/>
      <c r="J15" s="73"/>
      <c r="K15" s="4"/>
      <c r="L15" s="5"/>
      <c r="M15" s="69"/>
      <c r="N15" s="76"/>
      <c r="O15" s="43"/>
      <c r="P15" s="75"/>
      <c r="Q15" s="73"/>
    </row>
    <row r="16" spans="1:17" x14ac:dyDescent="0.2">
      <c r="A16" s="18"/>
      <c r="B16" s="19"/>
      <c r="C16" s="20"/>
      <c r="D16" s="4"/>
      <c r="E16" s="5"/>
      <c r="F16" s="69" t="s">
        <v>7</v>
      </c>
      <c r="G16" s="76">
        <f>Euro1!G10</f>
        <v>2012</v>
      </c>
      <c r="H16" s="45"/>
      <c r="I16" s="75" t="s">
        <v>8</v>
      </c>
      <c r="J16" s="73" t="str">
        <f>IF(H17="","",H16/H17)</f>
        <v/>
      </c>
      <c r="K16" s="4"/>
      <c r="L16" s="5"/>
      <c r="M16" s="69" t="s">
        <v>7</v>
      </c>
      <c r="N16" s="76">
        <f>Euro1!G10</f>
        <v>2012</v>
      </c>
      <c r="O16" s="45"/>
      <c r="P16" s="75" t="s">
        <v>8</v>
      </c>
      <c r="Q16" s="73" t="str">
        <f>IF(O17="","",O16/O17)</f>
        <v/>
      </c>
    </row>
    <row r="17" spans="1:17" x14ac:dyDescent="0.2">
      <c r="A17" s="18"/>
      <c r="B17" s="19"/>
      <c r="C17" s="20"/>
      <c r="D17" s="13"/>
      <c r="E17" s="14"/>
      <c r="F17" s="86"/>
      <c r="G17" s="87"/>
      <c r="H17" s="32"/>
      <c r="I17" s="84"/>
      <c r="J17" s="73"/>
      <c r="K17" s="13"/>
      <c r="L17" s="14"/>
      <c r="M17" s="86"/>
      <c r="N17" s="87"/>
      <c r="O17" s="45"/>
      <c r="P17" s="84"/>
      <c r="Q17" s="73"/>
    </row>
    <row r="18" spans="1:17" x14ac:dyDescent="0.2">
      <c r="A18" s="19"/>
      <c r="B18" s="19"/>
      <c r="C18" s="20"/>
      <c r="D18" s="84" t="s">
        <v>39</v>
      </c>
      <c r="E18" s="88"/>
      <c r="F18" s="69" t="s">
        <v>7</v>
      </c>
      <c r="G18" s="76">
        <f>Euro1!G6</f>
        <v>2014</v>
      </c>
      <c r="H18" s="33"/>
      <c r="I18" s="75" t="s">
        <v>8</v>
      </c>
      <c r="J18" s="80" t="str">
        <f>IF(H19="","",H18/H19)</f>
        <v/>
      </c>
      <c r="K18" s="99"/>
      <c r="L18" s="100"/>
      <c r="M18" s="99"/>
      <c r="N18" s="78"/>
      <c r="O18" s="35"/>
      <c r="P18" s="78"/>
      <c r="Q18" s="104"/>
    </row>
    <row r="19" spans="1:17" x14ac:dyDescent="0.2">
      <c r="A19" s="18"/>
      <c r="B19" s="19"/>
      <c r="C19" s="20"/>
      <c r="D19" s="69" t="s">
        <v>40</v>
      </c>
      <c r="E19" s="81"/>
      <c r="F19" s="69"/>
      <c r="G19" s="76"/>
      <c r="H19" s="31"/>
      <c r="I19" s="75"/>
      <c r="J19" s="73"/>
      <c r="K19" s="93"/>
      <c r="L19" s="97"/>
      <c r="M19" s="93"/>
      <c r="N19" s="76"/>
      <c r="O19" s="36"/>
      <c r="P19" s="76"/>
      <c r="Q19" s="105"/>
    </row>
    <row r="20" spans="1:17" x14ac:dyDescent="0.2">
      <c r="A20" s="18"/>
      <c r="B20" s="19"/>
      <c r="C20" s="20"/>
      <c r="D20" s="4"/>
      <c r="E20" s="5"/>
      <c r="F20" s="69" t="s">
        <v>7</v>
      </c>
      <c r="G20" s="76">
        <f>Euro1!G8</f>
        <v>2013</v>
      </c>
      <c r="H20" s="33"/>
      <c r="I20" s="75" t="s">
        <v>8</v>
      </c>
      <c r="J20" s="73" t="str">
        <f>IF(H21="","",H20/H21)</f>
        <v/>
      </c>
      <c r="K20" s="37"/>
      <c r="L20" s="38"/>
      <c r="M20" s="93"/>
      <c r="N20" s="76"/>
      <c r="O20" s="36"/>
      <c r="P20" s="76"/>
      <c r="Q20" s="105"/>
    </row>
    <row r="21" spans="1:17" x14ac:dyDescent="0.2">
      <c r="A21" s="18"/>
      <c r="B21" s="19"/>
      <c r="C21" s="20"/>
      <c r="D21" s="4"/>
      <c r="E21" s="5"/>
      <c r="F21" s="69"/>
      <c r="G21" s="76"/>
      <c r="H21" s="31"/>
      <c r="I21" s="75"/>
      <c r="J21" s="73"/>
      <c r="K21" s="37"/>
      <c r="L21" s="38"/>
      <c r="M21" s="93"/>
      <c r="N21" s="76"/>
      <c r="O21" s="36"/>
      <c r="P21" s="76"/>
      <c r="Q21" s="105"/>
    </row>
    <row r="22" spans="1:17" x14ac:dyDescent="0.2">
      <c r="A22" s="18"/>
      <c r="B22" s="19"/>
      <c r="C22" s="20"/>
      <c r="D22" s="4"/>
      <c r="E22" s="5"/>
      <c r="F22" s="69" t="s">
        <v>7</v>
      </c>
      <c r="G22" s="76">
        <f>Euro1!G10</f>
        <v>2012</v>
      </c>
      <c r="H22" s="32"/>
      <c r="I22" s="75" t="s">
        <v>8</v>
      </c>
      <c r="J22" s="73" t="str">
        <f>IF(H23="","",H22/H23)</f>
        <v/>
      </c>
      <c r="K22" s="37"/>
      <c r="L22" s="38"/>
      <c r="M22" s="93"/>
      <c r="N22" s="76"/>
      <c r="O22" s="36"/>
      <c r="P22" s="76"/>
      <c r="Q22" s="105"/>
    </row>
    <row r="23" spans="1:17" x14ac:dyDescent="0.2">
      <c r="A23" s="18"/>
      <c r="B23" s="19"/>
      <c r="C23" s="20"/>
      <c r="D23" s="4"/>
      <c r="E23" s="5"/>
      <c r="F23" s="69"/>
      <c r="G23" s="76"/>
      <c r="H23" s="33"/>
      <c r="I23" s="75"/>
      <c r="J23" s="73"/>
      <c r="K23" s="39"/>
      <c r="L23" s="40"/>
      <c r="M23" s="94"/>
      <c r="N23" s="87"/>
      <c r="O23" s="41"/>
      <c r="P23" s="87"/>
      <c r="Q23" s="106"/>
    </row>
    <row r="24" spans="1:17" x14ac:dyDescent="0.2">
      <c r="A24" s="21" t="s">
        <v>42</v>
      </c>
      <c r="B24" s="22"/>
      <c r="C24" s="23"/>
      <c r="D24" s="82" t="s">
        <v>39</v>
      </c>
      <c r="E24" s="83"/>
      <c r="F24" s="61" t="s">
        <v>7</v>
      </c>
      <c r="G24" s="78">
        <f>Euro1!G6</f>
        <v>2014</v>
      </c>
      <c r="H24" s="31"/>
      <c r="I24" s="79" t="s">
        <v>8</v>
      </c>
      <c r="J24" s="80" t="str">
        <f>IF(H25="","",H24/H25)</f>
        <v/>
      </c>
      <c r="K24" s="82" t="s">
        <v>22</v>
      </c>
      <c r="L24" s="83"/>
      <c r="M24" s="61" t="s">
        <v>7</v>
      </c>
      <c r="N24" s="78">
        <f>Euro1!G6</f>
        <v>2014</v>
      </c>
      <c r="O24" s="43"/>
      <c r="P24" s="79" t="s">
        <v>8</v>
      </c>
      <c r="Q24" s="80" t="str">
        <f>IF(O25="","",O24/O25)</f>
        <v/>
      </c>
    </row>
    <row r="25" spans="1:17" x14ac:dyDescent="0.2">
      <c r="A25" s="18"/>
      <c r="B25" s="19"/>
      <c r="C25" s="20"/>
      <c r="D25" s="69" t="s">
        <v>40</v>
      </c>
      <c r="E25" s="81"/>
      <c r="F25" s="69"/>
      <c r="G25" s="76"/>
      <c r="H25" s="31"/>
      <c r="I25" s="75"/>
      <c r="J25" s="73"/>
      <c r="K25" s="61" t="s">
        <v>45</v>
      </c>
      <c r="L25" s="62"/>
      <c r="M25" s="69"/>
      <c r="N25" s="76"/>
      <c r="O25" s="43"/>
      <c r="P25" s="75"/>
      <c r="Q25" s="73"/>
    </row>
    <row r="26" spans="1:17" x14ac:dyDescent="0.2">
      <c r="A26" s="18"/>
      <c r="B26" s="19"/>
      <c r="C26" s="20"/>
      <c r="D26" s="4"/>
      <c r="E26" s="5"/>
      <c r="F26" s="69" t="s">
        <v>7</v>
      </c>
      <c r="G26" s="76">
        <f>Euro1!G8</f>
        <v>2013</v>
      </c>
      <c r="H26" s="33"/>
      <c r="I26" s="75" t="s">
        <v>8</v>
      </c>
      <c r="J26" s="73" t="str">
        <f>IF(H27="","",H26/H27)</f>
        <v/>
      </c>
      <c r="K26" s="4" t="s">
        <v>46</v>
      </c>
      <c r="L26" s="5"/>
      <c r="M26" s="69" t="s">
        <v>7</v>
      </c>
      <c r="N26" s="76">
        <f>Euro1!G8</f>
        <v>2013</v>
      </c>
      <c r="O26" s="45"/>
      <c r="P26" s="75" t="s">
        <v>8</v>
      </c>
      <c r="Q26" s="73" t="str">
        <f>IF(O27="","",O26/O27)</f>
        <v/>
      </c>
    </row>
    <row r="27" spans="1:17" x14ac:dyDescent="0.2">
      <c r="A27" s="18"/>
      <c r="B27" s="19"/>
      <c r="C27" s="20"/>
      <c r="D27" s="4"/>
      <c r="E27" s="5"/>
      <c r="F27" s="69"/>
      <c r="G27" s="76"/>
      <c r="H27" s="31"/>
      <c r="I27" s="75"/>
      <c r="J27" s="73"/>
      <c r="K27" s="4"/>
      <c r="L27" s="5"/>
      <c r="M27" s="69"/>
      <c r="N27" s="76"/>
      <c r="O27" s="43"/>
      <c r="P27" s="75"/>
      <c r="Q27" s="73"/>
    </row>
    <row r="28" spans="1:17" x14ac:dyDescent="0.2">
      <c r="A28" s="18"/>
      <c r="B28" s="19"/>
      <c r="C28" s="20"/>
      <c r="D28" s="4"/>
      <c r="E28" s="5"/>
      <c r="F28" s="69" t="s">
        <v>7</v>
      </c>
      <c r="G28" s="76">
        <f>Euro1!G10</f>
        <v>2012</v>
      </c>
      <c r="H28" s="32"/>
      <c r="I28" s="75" t="s">
        <v>8</v>
      </c>
      <c r="J28" s="73" t="str">
        <f>IF(H29="","",H28/H29)</f>
        <v/>
      </c>
      <c r="K28" s="4"/>
      <c r="L28" s="5"/>
      <c r="M28" s="69" t="s">
        <v>7</v>
      </c>
      <c r="N28" s="76">
        <f>Euro1!G10</f>
        <v>2012</v>
      </c>
      <c r="O28" s="45"/>
      <c r="P28" s="75" t="s">
        <v>8</v>
      </c>
      <c r="Q28" s="73" t="str">
        <f>IF(O29="","",O28/O29)</f>
        <v/>
      </c>
    </row>
    <row r="29" spans="1:17" x14ac:dyDescent="0.2">
      <c r="A29" s="24"/>
      <c r="B29" s="25"/>
      <c r="C29" s="26"/>
      <c r="D29" s="13"/>
      <c r="E29" s="14"/>
      <c r="F29" s="86"/>
      <c r="G29" s="87"/>
      <c r="H29" s="32"/>
      <c r="I29" s="84"/>
      <c r="J29" s="73"/>
      <c r="K29" s="13"/>
      <c r="L29" s="14"/>
      <c r="M29" s="86"/>
      <c r="N29" s="87"/>
      <c r="O29" s="45"/>
      <c r="P29" s="84"/>
      <c r="Q29" s="73"/>
    </row>
    <row r="30" spans="1:17" x14ac:dyDescent="0.2">
      <c r="A30" s="18" t="s">
        <v>43</v>
      </c>
      <c r="B30" s="19"/>
      <c r="C30" s="20"/>
      <c r="D30" s="86" t="s">
        <v>44</v>
      </c>
      <c r="E30" s="88"/>
      <c r="F30" s="69" t="s">
        <v>7</v>
      </c>
      <c r="G30" s="76">
        <f>Euro1!G6</f>
        <v>2014</v>
      </c>
      <c r="H30" s="33">
        <v>6</v>
      </c>
      <c r="I30" s="75" t="s">
        <v>8</v>
      </c>
      <c r="J30" s="80">
        <f>IF(H31&lt;&gt;7,"",H30/H31)</f>
        <v>0.8571428571428571</v>
      </c>
      <c r="K30" s="86" t="s">
        <v>22</v>
      </c>
      <c r="L30" s="88"/>
      <c r="M30" s="69" t="s">
        <v>7</v>
      </c>
      <c r="N30" s="76">
        <f>Euro1!G6</f>
        <v>2014</v>
      </c>
      <c r="O30" s="44">
        <v>297566.48</v>
      </c>
      <c r="P30" s="75" t="s">
        <v>8</v>
      </c>
      <c r="Q30" s="80">
        <f>IF(O31="","",O30/O31)</f>
        <v>31.47419481082682</v>
      </c>
    </row>
    <row r="31" spans="1:17" x14ac:dyDescent="0.2">
      <c r="A31" s="18"/>
      <c r="B31" s="19"/>
      <c r="C31" s="20"/>
      <c r="D31" s="69">
        <v>7</v>
      </c>
      <c r="E31" s="81"/>
      <c r="F31" s="69"/>
      <c r="G31" s="76"/>
      <c r="H31" s="47">
        <v>7</v>
      </c>
      <c r="I31" s="75"/>
      <c r="J31" s="73"/>
      <c r="K31" s="61" t="s">
        <v>47</v>
      </c>
      <c r="L31" s="62"/>
      <c r="M31" s="69"/>
      <c r="N31" s="76"/>
      <c r="O31" s="43">
        <v>9454.2999999999993</v>
      </c>
      <c r="P31" s="75"/>
      <c r="Q31" s="73"/>
    </row>
    <row r="32" spans="1:17" x14ac:dyDescent="0.2">
      <c r="A32" s="18"/>
      <c r="B32" s="19"/>
      <c r="C32" s="20"/>
      <c r="D32" s="4"/>
      <c r="E32" s="5"/>
      <c r="F32" s="69" t="s">
        <v>7</v>
      </c>
      <c r="G32" s="76">
        <f>Euro1!G8</f>
        <v>2013</v>
      </c>
      <c r="H32" s="33">
        <v>6</v>
      </c>
      <c r="I32" s="75" t="s">
        <v>8</v>
      </c>
      <c r="J32" s="73">
        <f>IF(H33&lt;&gt;7,"",H32/H33)</f>
        <v>0.8571428571428571</v>
      </c>
      <c r="K32" s="4"/>
      <c r="L32" s="5"/>
      <c r="M32" s="69" t="s">
        <v>7</v>
      </c>
      <c r="N32" s="76">
        <f>Euro1!G8</f>
        <v>2013</v>
      </c>
      <c r="O32" s="45">
        <v>291763.90999999997</v>
      </c>
      <c r="P32" s="75" t="s">
        <v>8</v>
      </c>
      <c r="Q32" s="73" t="str">
        <f>IF(O33="","",O32/O33)</f>
        <v/>
      </c>
    </row>
    <row r="33" spans="1:17" x14ac:dyDescent="0.2">
      <c r="A33" s="18"/>
      <c r="B33" s="19"/>
      <c r="C33" s="20"/>
      <c r="D33" s="4"/>
      <c r="E33" s="5"/>
      <c r="F33" s="69"/>
      <c r="G33" s="76"/>
      <c r="H33" s="47">
        <v>7</v>
      </c>
      <c r="I33" s="75"/>
      <c r="J33" s="73"/>
      <c r="K33" s="4"/>
      <c r="L33" s="5"/>
      <c r="M33" s="69"/>
      <c r="N33" s="76"/>
      <c r="O33" s="43"/>
      <c r="P33" s="75"/>
      <c r="Q33" s="73"/>
    </row>
    <row r="34" spans="1:17" x14ac:dyDescent="0.2">
      <c r="A34" s="18"/>
      <c r="B34" s="19"/>
      <c r="C34" s="20"/>
      <c r="D34" s="4"/>
      <c r="E34" s="5"/>
      <c r="F34" s="69" t="s">
        <v>7</v>
      </c>
      <c r="G34" s="76">
        <f>Euro1!G10</f>
        <v>2012</v>
      </c>
      <c r="H34" s="32">
        <v>6</v>
      </c>
      <c r="I34" s="75" t="s">
        <v>8</v>
      </c>
      <c r="J34" s="73">
        <f>IF(H35&lt;&gt;7,"",H34/H35)</f>
        <v>0.8571428571428571</v>
      </c>
      <c r="K34" s="4"/>
      <c r="L34" s="5"/>
      <c r="M34" s="69" t="s">
        <v>7</v>
      </c>
      <c r="N34" s="76">
        <f>Euro1!G10</f>
        <v>2012</v>
      </c>
      <c r="O34" s="45">
        <v>276719.71999999997</v>
      </c>
      <c r="P34" s="75" t="s">
        <v>8</v>
      </c>
      <c r="Q34" s="73">
        <f>IF(O35="","",O34/O35)</f>
        <v>28.150531027466936</v>
      </c>
    </row>
    <row r="35" spans="1:17" x14ac:dyDescent="0.2">
      <c r="A35" s="27"/>
      <c r="B35" s="28"/>
      <c r="C35" s="29"/>
      <c r="D35" s="6"/>
      <c r="E35" s="7"/>
      <c r="F35" s="89"/>
      <c r="G35" s="90"/>
      <c r="H35" s="48">
        <v>7</v>
      </c>
      <c r="I35" s="91"/>
      <c r="J35" s="92"/>
      <c r="K35" s="6"/>
      <c r="L35" s="7"/>
      <c r="M35" s="89"/>
      <c r="N35" s="90"/>
      <c r="O35" s="46">
        <v>9830</v>
      </c>
      <c r="P35" s="91"/>
      <c r="Q35" s="92"/>
    </row>
    <row r="36" spans="1:17" x14ac:dyDescent="0.2">
      <c r="A36" s="1"/>
      <c r="B36" s="1"/>
      <c r="C36" s="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</sheetData>
  <sheetProtection password="D3C7" sheet="1" objects="1" scenarios="1"/>
  <mergeCells count="149">
    <mergeCell ref="P32:P33"/>
    <mergeCell ref="Q32:Q33"/>
    <mergeCell ref="F34:F35"/>
    <mergeCell ref="G34:G35"/>
    <mergeCell ref="I34:I35"/>
    <mergeCell ref="J34:J35"/>
    <mergeCell ref="M34:M35"/>
    <mergeCell ref="N34:N35"/>
    <mergeCell ref="P34:P35"/>
    <mergeCell ref="Q34:Q35"/>
    <mergeCell ref="F32:F33"/>
    <mergeCell ref="G32:G33"/>
    <mergeCell ref="I32:I33"/>
    <mergeCell ref="J32:J33"/>
    <mergeCell ref="M32:M33"/>
    <mergeCell ref="N32:N33"/>
    <mergeCell ref="D31:E31"/>
    <mergeCell ref="K31:L31"/>
    <mergeCell ref="J30:J31"/>
    <mergeCell ref="K30:L30"/>
    <mergeCell ref="M30:M31"/>
    <mergeCell ref="N30:N31"/>
    <mergeCell ref="D30:E30"/>
    <mergeCell ref="F30:F31"/>
    <mergeCell ref="G30:G31"/>
    <mergeCell ref="I30:I31"/>
    <mergeCell ref="M28:M29"/>
    <mergeCell ref="N28:N29"/>
    <mergeCell ref="P30:P31"/>
    <mergeCell ref="Q30:Q31"/>
    <mergeCell ref="P26:P27"/>
    <mergeCell ref="Q26:Q27"/>
    <mergeCell ref="P28:P29"/>
    <mergeCell ref="Q28:Q29"/>
    <mergeCell ref="M26:M27"/>
    <mergeCell ref="N26:N27"/>
    <mergeCell ref="F28:F29"/>
    <mergeCell ref="G28:G29"/>
    <mergeCell ref="I28:I29"/>
    <mergeCell ref="J28:J29"/>
    <mergeCell ref="F26:F27"/>
    <mergeCell ref="G26:G27"/>
    <mergeCell ref="I26:I27"/>
    <mergeCell ref="J26:J27"/>
    <mergeCell ref="D25:E25"/>
    <mergeCell ref="K25:L25"/>
    <mergeCell ref="J24:J25"/>
    <mergeCell ref="K24:L24"/>
    <mergeCell ref="M24:M25"/>
    <mergeCell ref="N24:N25"/>
    <mergeCell ref="D24:E24"/>
    <mergeCell ref="F24:F25"/>
    <mergeCell ref="G24:G25"/>
    <mergeCell ref="I24:I25"/>
    <mergeCell ref="M22:M23"/>
    <mergeCell ref="N22:N23"/>
    <mergeCell ref="P24:P25"/>
    <mergeCell ref="Q24:Q25"/>
    <mergeCell ref="P20:P21"/>
    <mergeCell ref="Q20:Q21"/>
    <mergeCell ref="P22:P23"/>
    <mergeCell ref="Q22:Q23"/>
    <mergeCell ref="M20:M21"/>
    <mergeCell ref="N20:N21"/>
    <mergeCell ref="F22:F23"/>
    <mergeCell ref="G22:G23"/>
    <mergeCell ref="I22:I23"/>
    <mergeCell ref="J22:J23"/>
    <mergeCell ref="F20:F21"/>
    <mergeCell ref="G20:G21"/>
    <mergeCell ref="I20:I21"/>
    <mergeCell ref="J20:J21"/>
    <mergeCell ref="P18:P19"/>
    <mergeCell ref="Q18:Q19"/>
    <mergeCell ref="D19:E19"/>
    <mergeCell ref="K19:L19"/>
    <mergeCell ref="J18:J19"/>
    <mergeCell ref="K18:L18"/>
    <mergeCell ref="M18:M19"/>
    <mergeCell ref="N18:N19"/>
    <mergeCell ref="D18:E18"/>
    <mergeCell ref="F18:F19"/>
    <mergeCell ref="F16:F17"/>
    <mergeCell ref="G16:G17"/>
    <mergeCell ref="I16:I17"/>
    <mergeCell ref="J16:J17"/>
    <mergeCell ref="G18:G19"/>
    <mergeCell ref="I18:I19"/>
    <mergeCell ref="M14:M15"/>
    <mergeCell ref="N14:N15"/>
    <mergeCell ref="P14:P15"/>
    <mergeCell ref="Q14:Q15"/>
    <mergeCell ref="P16:P17"/>
    <mergeCell ref="Q16:Q17"/>
    <mergeCell ref="M16:M17"/>
    <mergeCell ref="N16:N17"/>
    <mergeCell ref="D12:E12"/>
    <mergeCell ref="F12:F13"/>
    <mergeCell ref="F14:F15"/>
    <mergeCell ref="G14:G15"/>
    <mergeCell ref="I14:I15"/>
    <mergeCell ref="J14:J15"/>
    <mergeCell ref="D7:E7"/>
    <mergeCell ref="D6:E6"/>
    <mergeCell ref="I6:I7"/>
    <mergeCell ref="I8:I9"/>
    <mergeCell ref="I10:I11"/>
    <mergeCell ref="P12:P13"/>
    <mergeCell ref="D13:E13"/>
    <mergeCell ref="K13:L13"/>
    <mergeCell ref="J12:J13"/>
    <mergeCell ref="K12:L12"/>
    <mergeCell ref="Q6:Q7"/>
    <mergeCell ref="Q8:Q9"/>
    <mergeCell ref="N6:N7"/>
    <mergeCell ref="N8:N9"/>
    <mergeCell ref="G12:G13"/>
    <mergeCell ref="I12:I13"/>
    <mergeCell ref="Q12:Q13"/>
    <mergeCell ref="M12:M13"/>
    <mergeCell ref="N12:N13"/>
    <mergeCell ref="Q10:Q11"/>
    <mergeCell ref="P6:P7"/>
    <mergeCell ref="P8:P9"/>
    <mergeCell ref="P10:P11"/>
    <mergeCell ref="M6:M7"/>
    <mergeCell ref="M8:M9"/>
    <mergeCell ref="M10:M11"/>
    <mergeCell ref="N10:N11"/>
    <mergeCell ref="K5:L5"/>
    <mergeCell ref="F6:F7"/>
    <mergeCell ref="F8:F9"/>
    <mergeCell ref="F10:F11"/>
    <mergeCell ref="G6:G7"/>
    <mergeCell ref="G8:G9"/>
    <mergeCell ref="G10:G11"/>
    <mergeCell ref="J6:J7"/>
    <mergeCell ref="J8:J9"/>
    <mergeCell ref="J10:J11"/>
    <mergeCell ref="M4:Q5"/>
    <mergeCell ref="K6:L6"/>
    <mergeCell ref="K7:L7"/>
    <mergeCell ref="A1:G1"/>
    <mergeCell ref="A3:Q3"/>
    <mergeCell ref="D4:E4"/>
    <mergeCell ref="A4:C5"/>
    <mergeCell ref="D5:E5"/>
    <mergeCell ref="F4:J5"/>
    <mergeCell ref="K4:L4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showGridLines="0" tabSelected="1" workbookViewId="0">
      <selection activeCell="O19" sqref="O19"/>
    </sheetView>
  </sheetViews>
  <sheetFormatPr defaultRowHeight="12.75" x14ac:dyDescent="0.2"/>
  <cols>
    <col min="6" max="7" width="4.7109375" customWidth="1"/>
    <col min="8" max="8" width="12.7109375" customWidth="1"/>
    <col min="9" max="9" width="1.7109375" customWidth="1"/>
    <col min="10" max="10" width="10.7109375" customWidth="1"/>
    <col min="13" max="14" width="4.7109375" customWidth="1"/>
    <col min="15" max="15" width="12.7109375" customWidth="1"/>
    <col min="16" max="16" width="1.7109375" customWidth="1"/>
    <col min="17" max="17" width="10.7109375" customWidth="1"/>
  </cols>
  <sheetData>
    <row r="1" spans="1:17" ht="15" x14ac:dyDescent="0.2">
      <c r="A1" s="63" t="s">
        <v>51</v>
      </c>
      <c r="B1" s="64"/>
      <c r="C1" s="64"/>
      <c r="D1" s="64"/>
      <c r="E1" s="64"/>
      <c r="F1" s="64"/>
      <c r="G1" s="64"/>
      <c r="H1" s="64"/>
      <c r="I1" s="1"/>
      <c r="J1" s="1"/>
      <c r="K1" s="1"/>
      <c r="L1" s="1"/>
      <c r="M1" s="1"/>
      <c r="N1" s="1"/>
      <c r="O1" s="1" t="s">
        <v>0</v>
      </c>
      <c r="P1" s="1"/>
      <c r="Q1" s="50">
        <v>2014</v>
      </c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x14ac:dyDescent="0.2">
      <c r="A3" s="65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7"/>
    </row>
    <row r="4" spans="1:17" x14ac:dyDescent="0.2">
      <c r="A4" s="53" t="s">
        <v>2</v>
      </c>
      <c r="B4" s="54"/>
      <c r="C4" s="55"/>
      <c r="D4" s="54" t="s">
        <v>3</v>
      </c>
      <c r="E4" s="55"/>
      <c r="F4" s="53" t="s">
        <v>5</v>
      </c>
      <c r="G4" s="54"/>
      <c r="H4" s="54"/>
      <c r="I4" s="54"/>
      <c r="J4" s="55"/>
      <c r="K4" s="53" t="s">
        <v>3</v>
      </c>
      <c r="L4" s="55"/>
      <c r="M4" s="53" t="s">
        <v>5</v>
      </c>
      <c r="N4" s="54"/>
      <c r="O4" s="54"/>
      <c r="P4" s="54"/>
      <c r="Q4" s="55"/>
    </row>
    <row r="5" spans="1:17" x14ac:dyDescent="0.2">
      <c r="A5" s="56"/>
      <c r="B5" s="57"/>
      <c r="C5" s="58"/>
      <c r="D5" s="56" t="s">
        <v>4</v>
      </c>
      <c r="E5" s="58"/>
      <c r="F5" s="56"/>
      <c r="G5" s="57"/>
      <c r="H5" s="57"/>
      <c r="I5" s="57"/>
      <c r="J5" s="58"/>
      <c r="K5" s="56" t="s">
        <v>6</v>
      </c>
      <c r="L5" s="58"/>
      <c r="M5" s="56"/>
      <c r="N5" s="57"/>
      <c r="O5" s="57"/>
      <c r="P5" s="57"/>
      <c r="Q5" s="58"/>
    </row>
    <row r="6" spans="1:17" x14ac:dyDescent="0.2">
      <c r="A6" s="15"/>
      <c r="B6" s="16"/>
      <c r="C6" s="17"/>
      <c r="D6" s="59" t="s">
        <v>39</v>
      </c>
      <c r="E6" s="60"/>
      <c r="F6" s="68" t="s">
        <v>7</v>
      </c>
      <c r="G6" s="77">
        <f>Euro1!G6</f>
        <v>2014</v>
      </c>
      <c r="H6" s="9"/>
      <c r="I6" s="74" t="s">
        <v>8</v>
      </c>
      <c r="J6" s="72" t="str">
        <f>IF(H7="","",H6/H7)</f>
        <v/>
      </c>
      <c r="K6" s="101"/>
      <c r="L6" s="102"/>
      <c r="M6" s="101"/>
      <c r="N6" s="77"/>
      <c r="O6" s="42"/>
      <c r="P6" s="77"/>
      <c r="Q6" s="103"/>
    </row>
    <row r="7" spans="1:17" x14ac:dyDescent="0.2">
      <c r="A7" s="18"/>
      <c r="B7" s="19"/>
      <c r="C7" s="20"/>
      <c r="D7" s="69" t="s">
        <v>40</v>
      </c>
      <c r="E7" s="81"/>
      <c r="F7" s="69"/>
      <c r="G7" s="76"/>
      <c r="H7" s="10"/>
      <c r="I7" s="75"/>
      <c r="J7" s="73"/>
      <c r="K7" s="93"/>
      <c r="L7" s="97"/>
      <c r="M7" s="93"/>
      <c r="N7" s="76"/>
      <c r="O7" s="36"/>
      <c r="P7" s="76"/>
      <c r="Q7" s="95"/>
    </row>
    <row r="8" spans="1:17" x14ac:dyDescent="0.2">
      <c r="A8" s="18"/>
      <c r="B8" s="19"/>
      <c r="C8" s="20"/>
      <c r="D8" s="4"/>
      <c r="E8" s="5"/>
      <c r="F8" s="69" t="s">
        <v>7</v>
      </c>
      <c r="G8" s="76">
        <f>Euro1!G8</f>
        <v>2013</v>
      </c>
      <c r="H8" s="12">
        <v>2898</v>
      </c>
      <c r="I8" s="75" t="s">
        <v>8</v>
      </c>
      <c r="J8" s="73">
        <f>IF(H9="","",H8/H9)</f>
        <v>0.78557874762808344</v>
      </c>
      <c r="K8" s="37"/>
      <c r="L8" s="38"/>
      <c r="M8" s="93"/>
      <c r="N8" s="76"/>
      <c r="O8" s="36"/>
      <c r="P8" s="76"/>
      <c r="Q8" s="95"/>
    </row>
    <row r="9" spans="1:17" x14ac:dyDescent="0.2">
      <c r="A9" s="18"/>
      <c r="B9" s="19"/>
      <c r="C9" s="20"/>
      <c r="D9" s="4"/>
      <c r="E9" s="5"/>
      <c r="F9" s="69"/>
      <c r="G9" s="76"/>
      <c r="H9" s="10">
        <v>3689</v>
      </c>
      <c r="I9" s="75"/>
      <c r="J9" s="73"/>
      <c r="K9" s="37"/>
      <c r="L9" s="38"/>
      <c r="M9" s="93"/>
      <c r="N9" s="76"/>
      <c r="O9" s="36"/>
      <c r="P9" s="76"/>
      <c r="Q9" s="95"/>
    </row>
    <row r="10" spans="1:17" x14ac:dyDescent="0.2">
      <c r="A10" s="18"/>
      <c r="B10" s="19"/>
      <c r="C10" s="20"/>
      <c r="D10" s="4"/>
      <c r="E10" s="5"/>
      <c r="F10" s="69" t="s">
        <v>7</v>
      </c>
      <c r="G10" s="76">
        <f>Euro1!G10</f>
        <v>2012</v>
      </c>
      <c r="H10" s="11">
        <v>2903</v>
      </c>
      <c r="I10" s="75" t="s">
        <v>8</v>
      </c>
      <c r="J10" s="73">
        <f>IF(H11="","",H10/H11)</f>
        <v>0.80728587319243605</v>
      </c>
      <c r="K10" s="37"/>
      <c r="L10" s="38"/>
      <c r="M10" s="93"/>
      <c r="N10" s="76"/>
      <c r="O10" s="36"/>
      <c r="P10" s="76"/>
      <c r="Q10" s="95"/>
    </row>
    <row r="11" spans="1:17" x14ac:dyDescent="0.2">
      <c r="A11" s="18"/>
      <c r="B11" s="19"/>
      <c r="C11" s="20"/>
      <c r="D11" s="4"/>
      <c r="E11" s="5"/>
      <c r="F11" s="69"/>
      <c r="G11" s="76"/>
      <c r="H11" s="12">
        <v>3596</v>
      </c>
      <c r="I11" s="75"/>
      <c r="J11" s="73"/>
      <c r="K11" s="39"/>
      <c r="L11" s="40"/>
      <c r="M11" s="94"/>
      <c r="N11" s="87"/>
      <c r="O11" s="41"/>
      <c r="P11" s="87"/>
      <c r="Q11" s="96"/>
    </row>
    <row r="12" spans="1:17" x14ac:dyDescent="0.2">
      <c r="A12" s="21" t="s">
        <v>50</v>
      </c>
      <c r="B12" s="22"/>
      <c r="C12" s="23"/>
      <c r="D12" s="82" t="s">
        <v>48</v>
      </c>
      <c r="E12" s="83"/>
      <c r="F12" s="61" t="s">
        <v>7</v>
      </c>
      <c r="G12" s="78">
        <f>Euro1!G6</f>
        <v>2014</v>
      </c>
      <c r="H12" s="43">
        <v>21</v>
      </c>
      <c r="I12" s="79" t="s">
        <v>8</v>
      </c>
      <c r="J12" s="80">
        <f>IF(H13="","",H12/H13)</f>
        <v>0.38181818181818183</v>
      </c>
      <c r="K12" s="82" t="s">
        <v>22</v>
      </c>
      <c r="L12" s="83"/>
      <c r="M12" s="61" t="s">
        <v>7</v>
      </c>
      <c r="N12" s="78">
        <f>Euro1!G6</f>
        <v>2014</v>
      </c>
      <c r="O12" s="43">
        <v>326779.53999999998</v>
      </c>
      <c r="P12" s="79" t="s">
        <v>8</v>
      </c>
      <c r="Q12" s="108">
        <f>IF(O13="","",O12/O13)</f>
        <v>15560.930476190475</v>
      </c>
    </row>
    <row r="13" spans="1:17" x14ac:dyDescent="0.2">
      <c r="A13" s="18" t="s">
        <v>29</v>
      </c>
      <c r="B13" s="19"/>
      <c r="C13" s="20"/>
      <c r="D13" s="69" t="s">
        <v>49</v>
      </c>
      <c r="E13" s="81"/>
      <c r="F13" s="69"/>
      <c r="G13" s="76"/>
      <c r="H13" s="43">
        <v>55</v>
      </c>
      <c r="I13" s="75"/>
      <c r="J13" s="73"/>
      <c r="K13" s="61" t="s">
        <v>48</v>
      </c>
      <c r="L13" s="62"/>
      <c r="M13" s="69"/>
      <c r="N13" s="76"/>
      <c r="O13" s="10">
        <v>21</v>
      </c>
      <c r="P13" s="75"/>
      <c r="Q13" s="107"/>
    </row>
    <row r="14" spans="1:17" x14ac:dyDescent="0.2">
      <c r="A14" s="18"/>
      <c r="B14" s="19"/>
      <c r="C14" s="20"/>
      <c r="D14" s="4"/>
      <c r="E14" s="5"/>
      <c r="F14" s="69" t="s">
        <v>7</v>
      </c>
      <c r="G14" s="76">
        <f>Euro1!G8</f>
        <v>2013</v>
      </c>
      <c r="H14" s="44">
        <v>21</v>
      </c>
      <c r="I14" s="75" t="s">
        <v>8</v>
      </c>
      <c r="J14" s="73">
        <f>IF(H15="","",H14/H15)</f>
        <v>0.38181818181818183</v>
      </c>
      <c r="K14" s="4"/>
      <c r="L14" s="5"/>
      <c r="M14" s="69" t="s">
        <v>7</v>
      </c>
      <c r="N14" s="76">
        <f>Euro1!G8</f>
        <v>2013</v>
      </c>
      <c r="O14" s="45">
        <v>166086.54999999999</v>
      </c>
      <c r="P14" s="75" t="s">
        <v>8</v>
      </c>
      <c r="Q14" s="107">
        <f>IF(O15="","",O14/O15)</f>
        <v>7908.8833333333332</v>
      </c>
    </row>
    <row r="15" spans="1:17" x14ac:dyDescent="0.2">
      <c r="A15" s="18"/>
      <c r="B15" s="19"/>
      <c r="C15" s="20"/>
      <c r="D15" s="4"/>
      <c r="E15" s="5"/>
      <c r="F15" s="69"/>
      <c r="G15" s="76"/>
      <c r="H15" s="43">
        <v>55</v>
      </c>
      <c r="I15" s="75"/>
      <c r="J15" s="73"/>
      <c r="K15" s="4"/>
      <c r="L15" s="5"/>
      <c r="M15" s="69"/>
      <c r="N15" s="76"/>
      <c r="O15" s="10">
        <v>21</v>
      </c>
      <c r="P15" s="75"/>
      <c r="Q15" s="107"/>
    </row>
    <row r="16" spans="1:17" x14ac:dyDescent="0.2">
      <c r="A16" s="18"/>
      <c r="B16" s="19"/>
      <c r="C16" s="20"/>
      <c r="D16" s="4"/>
      <c r="E16" s="5"/>
      <c r="F16" s="69" t="s">
        <v>7</v>
      </c>
      <c r="G16" s="76">
        <f>Euro1!G10</f>
        <v>2012</v>
      </c>
      <c r="H16" s="45">
        <v>21</v>
      </c>
      <c r="I16" s="75" t="s">
        <v>8</v>
      </c>
      <c r="J16" s="73">
        <f>IF(H17="","",H16/H17)</f>
        <v>0.38181818181818183</v>
      </c>
      <c r="K16" s="4"/>
      <c r="L16" s="5"/>
      <c r="M16" s="69" t="s">
        <v>7</v>
      </c>
      <c r="N16" s="76">
        <f>Euro1!G10</f>
        <v>2012</v>
      </c>
      <c r="O16" s="45">
        <v>465442.21</v>
      </c>
      <c r="P16" s="75" t="s">
        <v>8</v>
      </c>
      <c r="Q16" s="107">
        <f>IF(O17="","",O16/O17)</f>
        <v>22163.914761904762</v>
      </c>
    </row>
    <row r="17" spans="1:17" x14ac:dyDescent="0.2">
      <c r="A17" s="18"/>
      <c r="B17" s="19"/>
      <c r="C17" s="20"/>
      <c r="D17" s="4"/>
      <c r="E17" s="5"/>
      <c r="F17" s="69"/>
      <c r="G17" s="76"/>
      <c r="H17" s="44">
        <v>55</v>
      </c>
      <c r="I17" s="75"/>
      <c r="J17" s="73"/>
      <c r="K17" s="4"/>
      <c r="L17" s="5"/>
      <c r="M17" s="69"/>
      <c r="N17" s="76"/>
      <c r="O17" s="12">
        <v>21</v>
      </c>
      <c r="P17" s="75"/>
      <c r="Q17" s="107"/>
    </row>
    <row r="18" spans="1:17" x14ac:dyDescent="0.2">
      <c r="A18" s="2"/>
      <c r="B18" s="2"/>
      <c r="C18" s="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</sheetData>
  <sheetProtection password="D3C7" sheet="1" objects="1" scenarios="1"/>
  <mergeCells count="65">
    <mergeCell ref="K6:L6"/>
    <mergeCell ref="K7:L7"/>
    <mergeCell ref="A3:Q3"/>
    <mergeCell ref="D4:E4"/>
    <mergeCell ref="A4:C5"/>
    <mergeCell ref="D5:E5"/>
    <mergeCell ref="F4:J5"/>
    <mergeCell ref="K4:L4"/>
    <mergeCell ref="K5:L5"/>
    <mergeCell ref="M4:Q5"/>
    <mergeCell ref="P10:P11"/>
    <mergeCell ref="M6:M7"/>
    <mergeCell ref="M8:M9"/>
    <mergeCell ref="M10:M11"/>
    <mergeCell ref="A1:H1"/>
    <mergeCell ref="N10:N11"/>
    <mergeCell ref="F6:F7"/>
    <mergeCell ref="F8:F9"/>
    <mergeCell ref="F10:F11"/>
    <mergeCell ref="G6:G7"/>
    <mergeCell ref="Q6:Q7"/>
    <mergeCell ref="Q8:Q9"/>
    <mergeCell ref="N6:N7"/>
    <mergeCell ref="N8:N9"/>
    <mergeCell ref="Q10:Q11"/>
    <mergeCell ref="J6:J7"/>
    <mergeCell ref="J8:J9"/>
    <mergeCell ref="J10:J11"/>
    <mergeCell ref="P6:P7"/>
    <mergeCell ref="P8:P9"/>
    <mergeCell ref="G12:G13"/>
    <mergeCell ref="I12:I13"/>
    <mergeCell ref="D7:E7"/>
    <mergeCell ref="D6:E6"/>
    <mergeCell ref="I6:I7"/>
    <mergeCell ref="I8:I9"/>
    <mergeCell ref="I10:I11"/>
    <mergeCell ref="G8:G9"/>
    <mergeCell ref="G10:G11"/>
    <mergeCell ref="P12:P13"/>
    <mergeCell ref="Q12:Q13"/>
    <mergeCell ref="D13:E13"/>
    <mergeCell ref="K13:L13"/>
    <mergeCell ref="J12:J13"/>
    <mergeCell ref="K12:L12"/>
    <mergeCell ref="M12:M13"/>
    <mergeCell ref="N12:N13"/>
    <mergeCell ref="D12:E12"/>
    <mergeCell ref="F12:F13"/>
    <mergeCell ref="M14:M15"/>
    <mergeCell ref="N14:N15"/>
    <mergeCell ref="P14:P15"/>
    <mergeCell ref="Q14:Q15"/>
    <mergeCell ref="F14:F15"/>
    <mergeCell ref="G14:G15"/>
    <mergeCell ref="I14:I15"/>
    <mergeCell ref="J14:J15"/>
    <mergeCell ref="P16:P17"/>
    <mergeCell ref="Q16:Q17"/>
    <mergeCell ref="F16:F17"/>
    <mergeCell ref="G16:G17"/>
    <mergeCell ref="I16:I17"/>
    <mergeCell ref="J16:J17"/>
    <mergeCell ref="M16:M17"/>
    <mergeCell ref="N16:N17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Euro1</vt:lpstr>
      <vt:lpstr>Euro2</vt:lpstr>
      <vt:lpstr>Euro3</vt:lpstr>
      <vt:lpstr>Euro4</vt:lpstr>
    </vt:vector>
  </TitlesOfParts>
  <Company>Siscom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Siscom</dc:creator>
  <cp:lastModifiedBy>Paola</cp:lastModifiedBy>
  <dcterms:created xsi:type="dcterms:W3CDTF">2001-06-21T07:35:44Z</dcterms:created>
  <dcterms:modified xsi:type="dcterms:W3CDTF">2015-09-15T11:29:08Z</dcterms:modified>
</cp:coreProperties>
</file>